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安排表" sheetId="1" r:id="rId1"/>
    <sheet name="支出结余缺口情况表" sheetId="2" r:id="rId2"/>
    <sheet name="Sheet3" sheetId="3" r:id="rId3"/>
  </sheets>
  <definedNames>
    <definedName name="_xlnm._FilterDatabase" localSheetId="0" hidden="1">安排表!$L$2:$L$33</definedName>
    <definedName name="_xlnm._FilterDatabase" localSheetId="1" hidden="1">支出结余缺口情况表!$A$3:$M$53</definedName>
    <definedName name="_xlnm.Print_Area" localSheetId="0">安排表!$A$1:$M$32</definedName>
    <definedName name="_xlnm.Print_Titles" localSheetId="0">安排表!$2:$4</definedName>
    <definedName name="_xlnm.Print_Titles" localSheetId="1">支出结余缺口情况表!$1:$3</definedName>
  </definedNames>
  <calcPr calcId="144525"/>
</workbook>
</file>

<file path=xl/sharedStrings.xml><?xml version="1.0" encoding="utf-8"?>
<sst xmlns="http://schemas.openxmlformats.org/spreadsheetml/2006/main" count="399" uniqueCount="192">
  <si>
    <t>附件1</t>
  </si>
  <si>
    <t xml:space="preserve">2019年南澳县部分涉农资金统筹调整计划表
</t>
  </si>
  <si>
    <t>单位：万元</t>
  </si>
  <si>
    <t>序号</t>
  </si>
  <si>
    <t>批次类别</t>
  </si>
  <si>
    <t>类别</t>
  </si>
  <si>
    <t>项目名称</t>
  </si>
  <si>
    <t>项目主管单位</t>
  </si>
  <si>
    <t>实施单位</t>
  </si>
  <si>
    <t>主要建设内容</t>
  </si>
  <si>
    <t>对应上级任务清单</t>
  </si>
  <si>
    <t>项目计划</t>
  </si>
  <si>
    <t>原安排资金</t>
  </si>
  <si>
    <t>调整资金（增加+；减少-）</t>
  </si>
  <si>
    <t>资金来源</t>
  </si>
  <si>
    <t>备注</t>
  </si>
  <si>
    <t>取消项目</t>
  </si>
  <si>
    <t>第一批</t>
  </si>
  <si>
    <t>农业生产发展类</t>
  </si>
  <si>
    <t>2019年农民负担监测运管项目</t>
  </si>
  <si>
    <t>农业农村和水务局</t>
  </si>
  <si>
    <t>辖区内被监测农户补贴、监测网的运行管护、数据处理与分析研究、监测人员和被监测农户培训</t>
  </si>
  <si>
    <t>市约束性任务：加强日常监测，建立防止农业负担反弹长效机制</t>
  </si>
  <si>
    <t>2019年农村土地流转奖补省级试点项目</t>
  </si>
  <si>
    <t>选择后宅镇开展农村承包地经营权流转试点，推进适度规模经营，稳步推进农村土地经营权流转，土地流转率稳步提升</t>
  </si>
  <si>
    <t>市指导性任务：稳步推进农村土地经营权流转，发展多种形式农业适度规模经营</t>
  </si>
  <si>
    <t>农业农村基础设施建设类</t>
  </si>
  <si>
    <t>2019年农业水价综合改革工作</t>
  </si>
  <si>
    <t>开展农业水价综合改革工作</t>
  </si>
  <si>
    <t>市指导性任务：开展农业水价综合改革工作</t>
  </si>
  <si>
    <t>第二批</t>
  </si>
  <si>
    <t>农村人居环境整治类</t>
  </si>
  <si>
    <t>2019年后宅镇龙滨路西片区改造项目</t>
  </si>
  <si>
    <t>后宅镇人民政府</t>
  </si>
  <si>
    <t>龙滨路西片区环境整治、道路及排水系统建设</t>
  </si>
  <si>
    <t>指导性任务</t>
  </si>
  <si>
    <t>调出取消第二批项目计划</t>
  </si>
  <si>
    <t>2019年后宅镇隆澳大街景观提升项目</t>
  </si>
  <si>
    <t>隆澳大街景观提升建设</t>
  </si>
  <si>
    <t>调出取消第二批项目计划，支出15万元不予调整，其他资金由后宅镇自行筹措,收回县级安排资金98万元</t>
  </si>
  <si>
    <t>调减资金安排项目</t>
  </si>
  <si>
    <t>2019年动物疫病防控和屠宰管理</t>
  </si>
  <si>
    <t>购置疫苗、消毒灭原、无害化处理</t>
  </si>
  <si>
    <t>市约束性任务：完成强制免疫、养殖环节病死猪无害化处理和强制扑杀工作。清算2019年度屠宰环节病害猪无害化处理补贴；市约束性任务：开展动物疫病防控、畜禽禁用药物和兽药残留监测、畜禽养殖试验，以及相关业务培训</t>
  </si>
  <si>
    <t>2019年部分山塘灌浆补强及山塘水库管养项目</t>
  </si>
  <si>
    <t>各村居、深澳供水服务中心、水库管理所</t>
  </si>
  <si>
    <t>72宗山塘管养、屏山岩山塘管养及后花园山塘灌浆加固</t>
  </si>
  <si>
    <t>市指导性任务：山塘灌浆补强2宗；山塘管理65宗、水库管养10宗</t>
  </si>
  <si>
    <t>2019年后宅镇港畔农村建设美丽宜居乡村项目</t>
  </si>
  <si>
    <t>改造破损村庄主要道路约0.8公里；雨污分流、埋设管道约2.2公里；党建文化和村民运动健身场地建设1处；村庄环境整治4.1公里</t>
  </si>
  <si>
    <t>省指导性任务：打造示范村3个</t>
  </si>
  <si>
    <t>缺口资金在2020涉农资金中清算</t>
  </si>
  <si>
    <t>投资计划862万元</t>
  </si>
  <si>
    <t>2019后宅镇农村人居生态环境综合整治示范镇项目</t>
  </si>
  <si>
    <t>排污渠整治，修复路面约3公里；拆除沿线乱搭乱建</t>
  </si>
  <si>
    <t>省指导性任务：打造示范镇1个；</t>
  </si>
  <si>
    <t>缺口资金在2020涉农资金中安排及清算</t>
  </si>
  <si>
    <t>进度慢调整计划</t>
  </si>
  <si>
    <t>调增资金安排项目</t>
  </si>
  <si>
    <t>后宅镇东西畔大坑排污管建设项目</t>
  </si>
  <si>
    <t>水库管理所</t>
  </si>
  <si>
    <t>埋设DN300排污管3200米，建设污水泵站2宗，改善东西畔大坑共5.7公里河道的生态环境</t>
  </si>
  <si>
    <t>由县财政在2019年省市涉农转移支付资金中调剂解决，缺口资金在2020涉农资金中清算</t>
  </si>
  <si>
    <t>71号出</t>
  </si>
  <si>
    <t>2019年四好农村路“三通工程”建设</t>
  </si>
  <si>
    <t>交通运输局</t>
  </si>
  <si>
    <t>县交通运输局</t>
  </si>
  <si>
    <t>四好农村路“三通工程”5.49公里建设，建设羊屿村道Ⅲ、前埔埕村道、金山南村道、山边村道、龟麒线、果荖线、西山村道Ⅱ建设7条公路</t>
  </si>
  <si>
    <t>市约束性任务：四好农村路“三通工程”5.49公里建设</t>
  </si>
  <si>
    <t>原第一批投资计划为资金需求额，现经预算审核后投资计划为1252.6万元</t>
  </si>
  <si>
    <t>黄花山森林公园管委会</t>
  </si>
  <si>
    <t>东、西畔大坑入口环境整治工程</t>
  </si>
  <si>
    <t>东西畔大坑入口标识，改善东西畔大坑周边环境，增设基础设施，美化绿化等</t>
  </si>
  <si>
    <t>原该项目无资金来源</t>
  </si>
  <si>
    <t>西畔大坑绿道工程</t>
  </si>
  <si>
    <t>建设西畔大坑绿道约1080米</t>
  </si>
  <si>
    <t>新增</t>
  </si>
  <si>
    <t>沈公坑、咸池头环境整治项目</t>
  </si>
  <si>
    <t>沈公坑、咸池头段清淤、埋设排污管道、路面修复及新增检查井</t>
  </si>
  <si>
    <t>由县财政在省市涉农转移支付资金中调剂解决，按实结算</t>
  </si>
  <si>
    <t>新增加建设项目</t>
  </si>
  <si>
    <t>东畔大坑（环城东-污水厂段）管道项目</t>
  </si>
  <si>
    <t>埋设污水管道约290米及增设检查井</t>
  </si>
  <si>
    <t>东畔大坑（环城东路-污水厂段）提升工程</t>
  </si>
  <si>
    <t>环城东-污水厂段清淤、清漂、砂石过滤等约3.4公里</t>
  </si>
  <si>
    <t>云澳镇荖园村走社路改造工程</t>
  </si>
  <si>
    <t>云澳镇人民政府</t>
  </si>
  <si>
    <t>荖园村走社路改造约142米，地坪约1064平方米</t>
  </si>
  <si>
    <t>中柱村人居综合整治提升项目</t>
  </si>
  <si>
    <t>宋井路尾片区综合整治工程主巷约83米；盐埕尾综合整治约3173平方米；新村场地整治约1250平方米</t>
  </si>
  <si>
    <t>2019年河湖管护项目</t>
  </si>
  <si>
    <t>农业农村和水务局、各镇（管委）</t>
  </si>
  <si>
    <t>打捞水面漂浮物，保持河湖整洁</t>
  </si>
  <si>
    <t>新增加河湖管护工作，其中：南澳县农业农村和水务局10万元、县水库管理所7万元、后宅镇3万元、深澳镇3万元、云澳镇3万元、青澳管委3万元、森林公园管委1万元</t>
  </si>
  <si>
    <t>其他调整项目</t>
  </si>
  <si>
    <t>2019年农村集体产权制度改革项目</t>
  </si>
  <si>
    <t>后宅镇人民政府、云澳镇人民政府、深澳镇人民政府、黄花山森林公园管委会、青澳管委会</t>
  </si>
  <si>
    <t>开展农村集体产权制度改革工作，合理确认农村集体经济组织成员身份；选择村居开展集体资产股权量化工作试点；</t>
  </si>
  <si>
    <t>市约束性任务：加快农村集体产权制度改革，项目县按时完成改革任务</t>
  </si>
  <si>
    <t>2019年省级涉农统筹整合资金（第一批））[汕市财农〔2019〕20号]80万；农业综合行政执法体系建设项目专项资金[南农(2019)39号]4万</t>
  </si>
  <si>
    <t>调整增加项目单位，分配后宅镇人民政府12万元、云澳镇人民政府6万元、深澳镇人民政府6万元、黄花山森林公园管委会1.5万元、青澳管委会4.5万元</t>
  </si>
  <si>
    <t>精准扶贫精准脱贫类</t>
  </si>
  <si>
    <t>2019年城西村金山北片区村道改造及改善村内公益设施项目</t>
  </si>
  <si>
    <t>扶贫办</t>
  </si>
  <si>
    <t>城西村</t>
  </si>
  <si>
    <t>建设城西村辖区金山北片区村道改造工程等基础设施工程</t>
  </si>
  <si>
    <t>市指导性任务：省定贫困村基础设施、公共设施、产业帮扶、发展村集体经济和民生福利事业项目建设1个</t>
  </si>
  <si>
    <t>2019年市级涉农统筹整合资金（第一批））[汕市财农〔2019〕16号]30万；2019省定贫困村补助县级配套[南财〔2019〕39号]30万</t>
  </si>
  <si>
    <t>资金用途调整：城西村公共卫生综合中心、公共文化综合中心实施内部设施设计、建设，购买相关设备等调整为建设城西村辖区金山北片区村道改造及改善村内公益设施项目</t>
  </si>
  <si>
    <t>2019年深澳镇松岭村朝阳新村小型水库移民后期扶持项目</t>
  </si>
  <si>
    <t>新建公路0.96km</t>
  </si>
  <si>
    <t>省约束性任务：移民美丽乡村建设和发展生产促进增收</t>
  </si>
  <si>
    <t>提前下达2019年省级涉农转移支付资金[粤财农（2018）314号]-政府性基金</t>
  </si>
  <si>
    <t>调整项目单位：由南澳县深澳镇松岭村委会调整为水库管理所</t>
  </si>
  <si>
    <t>2019年南澳县涉农资金统筹整合专项一览表</t>
  </si>
  <si>
    <t>截止：2019年5月27日</t>
  </si>
  <si>
    <t>文号</t>
  </si>
  <si>
    <t>专项资金名称</t>
  </si>
  <si>
    <t>预算级次</t>
  </si>
  <si>
    <t>牵头部门</t>
  </si>
  <si>
    <t>2018年专项</t>
  </si>
  <si>
    <t>2019年专项</t>
  </si>
  <si>
    <t>安排金额</t>
  </si>
  <si>
    <t>结余或缺口</t>
  </si>
  <si>
    <t>其中：约束性任务</t>
  </si>
  <si>
    <t>汕市财农〔2017〕118号</t>
  </si>
  <si>
    <t>农业生产发展专项资金--农业信息体系建设资金</t>
  </si>
  <si>
    <t>市级</t>
  </si>
  <si>
    <t>农业生产发展专项资金--农产品质量安全项目</t>
  </si>
  <si>
    <t>汕市财农〔2017〕183号</t>
  </si>
  <si>
    <t>农业经营体制改革发展专项资金</t>
  </si>
  <si>
    <t>汕市财农〔2019〕28号</t>
  </si>
  <si>
    <t>2019年市级涉农统筹整合资金（第二批）</t>
  </si>
  <si>
    <t>粤财农[2018]280号</t>
  </si>
  <si>
    <t>提前下达2019年中央财政专项扶贫资金（扶贫发展）</t>
  </si>
  <si>
    <t>中央</t>
  </si>
  <si>
    <t>粤财农[2018]294号</t>
  </si>
  <si>
    <t>提前下达2019年中央农业生产发展资金-培训新型农业经营主体</t>
  </si>
  <si>
    <t>粤财农[2018]314号</t>
  </si>
  <si>
    <t>提前下达2019年省级涉农转移支付资金</t>
  </si>
  <si>
    <t>省级</t>
  </si>
  <si>
    <t>汕市财农〔2019〕20号</t>
  </si>
  <si>
    <t>2019年省级涉农转移支付资金（第一批）</t>
  </si>
  <si>
    <t>粤财农[2019]66号</t>
  </si>
  <si>
    <t>南财〔2019〕39号</t>
  </si>
  <si>
    <t>乡村振兴构建现代化农业体系-农业组织化产业化方向</t>
  </si>
  <si>
    <t>县级</t>
  </si>
  <si>
    <t>渔业政策性保险经费</t>
  </si>
  <si>
    <t>休（禁）渔及转产转业补助经费</t>
  </si>
  <si>
    <t xml:space="preserve">    农业综合行政执法体系建设项目专项资金</t>
  </si>
  <si>
    <t>农业产业发展类           小计：</t>
  </si>
  <si>
    <t>粤财农[2017]340号</t>
  </si>
  <si>
    <t>城乡规划及建设（转移支付）-改善农村人居环境补助</t>
  </si>
  <si>
    <t>粤财农[2018]317号</t>
  </si>
  <si>
    <t>生态宜居美丽乡村建设资金</t>
  </si>
  <si>
    <t>汕市财农〔2019〕46号</t>
  </si>
  <si>
    <t>2019年市级涉农统筹整合资金（第三批）</t>
  </si>
  <si>
    <t>乡村振兴农村工作发展专项-农村公益事业-路灯电费及维护支持</t>
  </si>
  <si>
    <t>乡村振兴农村工作发展专项-农村公益事业</t>
  </si>
  <si>
    <t>乡村振兴农村工作发展专项-名镇名村、美丽乡村</t>
  </si>
  <si>
    <t>农村人居环境整治类        小计：</t>
  </si>
  <si>
    <t>汕市财农〔2018〕116号</t>
  </si>
  <si>
    <t>中央和省级农业生产救灾资金</t>
  </si>
  <si>
    <t>中央和省级</t>
  </si>
  <si>
    <t>应急管理局</t>
  </si>
  <si>
    <t>汕市财农〔2018〕144号</t>
  </si>
  <si>
    <t>中央农业生产救灾及特大防汛抗旱补助资金（农业生产救灾）</t>
  </si>
  <si>
    <t xml:space="preserve">    防灾减灾应急-灾害救助</t>
  </si>
  <si>
    <t xml:space="preserve">    防灾减灾应急-林业防灾减灾</t>
  </si>
  <si>
    <t xml:space="preserve">    防灾减灾应急-防汛经费</t>
  </si>
  <si>
    <t xml:space="preserve">    防灾减灾应急-抗旱</t>
  </si>
  <si>
    <t>农业救灾应急类            小计：</t>
  </si>
  <si>
    <t>汕市财农〔2019〕16号</t>
  </si>
  <si>
    <t>2019年市级涉农统筹整合资金（第一批）</t>
  </si>
  <si>
    <t>2019省定贫困村补助县级配套</t>
  </si>
  <si>
    <t>精准扶贫县级配套</t>
  </si>
  <si>
    <t>扶贫专项资金-其他扶贫建设配套</t>
  </si>
  <si>
    <t>精准扶贫精准脱贫类        小计：</t>
  </si>
  <si>
    <t>自然资源局</t>
  </si>
  <si>
    <t>粤财农[2018]297号</t>
  </si>
  <si>
    <t>提前下达2019年中央林业改革发展资金</t>
  </si>
  <si>
    <t>约束性任务：国家公益林管护5.158万亩</t>
  </si>
  <si>
    <t>粤财农[2018]306号</t>
  </si>
  <si>
    <t>提前下达2019年省级以上生态公益林效益补偿资金（第一批）</t>
  </si>
  <si>
    <t>粤财农[2019]62号</t>
  </si>
  <si>
    <t>2019年省级以上生态公益林效益补偿资金（第二批）</t>
  </si>
  <si>
    <t>农业资源保护修复和利用</t>
  </si>
  <si>
    <t xml:space="preserve">    2019年义务植树活动</t>
  </si>
  <si>
    <t>生态林业建设类            小计：</t>
  </si>
  <si>
    <t>农业农村基础设施建设类    小计：</t>
  </si>
  <si>
    <t>整合资金     合计：</t>
  </si>
  <si>
    <t>注：1、以上专项已下达主管部门拟定资金分配方案，部分专项资金因主管部门没及时报送上级已下达分配计划、市财政发文调  整纳入范围     2、中央资金市财政农业科解释不纳入统筹整合,但未形成正式文件，我县据国务院及省级方案精神将中央资金纳入统筹</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</si>
</sst>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8">
    <font>
      <sz val="11"/>
      <color theme="1"/>
      <name val="宋体"/>
      <charset val="134"/>
      <scheme val="minor"/>
    </font>
    <font>
      <b/>
      <sz val="18"/>
      <color theme="1"/>
      <name val="宋体"/>
      <charset val="134"/>
      <scheme val="minor"/>
    </font>
    <font>
      <sz val="9"/>
      <color theme="1"/>
      <name val="宋体"/>
      <charset val="134"/>
      <scheme val="minor"/>
    </font>
    <font>
      <b/>
      <sz val="10"/>
      <color theme="1"/>
      <name val="宋体"/>
      <charset val="134"/>
      <scheme val="minor"/>
    </font>
    <font>
      <sz val="9"/>
      <color theme="1"/>
      <name val="宋体"/>
      <charset val="134"/>
      <scheme val="minor"/>
    </font>
    <font>
      <b/>
      <sz val="9"/>
      <color theme="1"/>
      <name val="宋体"/>
      <charset val="134"/>
      <scheme val="minor"/>
    </font>
    <font>
      <sz val="10"/>
      <color theme="1"/>
      <name val="宋体"/>
      <charset val="134"/>
      <scheme val="minor"/>
    </font>
    <font>
      <sz val="10"/>
      <color theme="1"/>
      <name val="宋体"/>
      <charset val="134"/>
      <scheme val="minor"/>
    </font>
    <font>
      <sz val="11"/>
      <name val="宋体"/>
      <charset val="134"/>
      <scheme val="minor"/>
    </font>
    <font>
      <b/>
      <sz val="18"/>
      <name val="宋体"/>
      <charset val="134"/>
      <scheme val="minor"/>
    </font>
    <font>
      <b/>
      <sz val="12"/>
      <name val="宋体"/>
      <charset val="134"/>
      <scheme val="minor"/>
    </font>
    <font>
      <sz val="12"/>
      <name val="宋体"/>
      <charset val="134"/>
      <scheme val="minor"/>
    </font>
    <font>
      <sz val="9"/>
      <name val="宋体"/>
      <charset val="134"/>
      <scheme val="minor"/>
    </font>
    <font>
      <sz val="11"/>
      <color theme="1"/>
      <name val="宋体"/>
      <charset val="134"/>
      <scheme val="minor"/>
    </font>
    <font>
      <sz val="11"/>
      <color indexed="17"/>
      <name val="宋体"/>
      <charset val="134"/>
    </font>
    <font>
      <sz val="11"/>
      <color theme="1"/>
      <name val="宋体"/>
      <charset val="0"/>
      <scheme val="minor"/>
    </font>
    <font>
      <b/>
      <sz val="11"/>
      <color rgb="FF3F3F3F"/>
      <name val="宋体"/>
      <charset val="0"/>
      <scheme val="minor"/>
    </font>
    <font>
      <sz val="11"/>
      <color indexed="52"/>
      <name val="宋体"/>
      <charset val="134"/>
    </font>
    <font>
      <sz val="11"/>
      <color theme="0"/>
      <name val="宋体"/>
      <charset val="0"/>
      <scheme val="minor"/>
    </font>
    <font>
      <sz val="11"/>
      <color rgb="FF3F3F76"/>
      <name val="宋体"/>
      <charset val="0"/>
      <scheme val="minor"/>
    </font>
    <font>
      <sz val="11"/>
      <color rgb="FF9C0006"/>
      <name val="宋体"/>
      <charset val="0"/>
      <scheme val="minor"/>
    </font>
    <font>
      <sz val="11"/>
      <color indexed="8"/>
      <name val="宋体"/>
      <charset val="134"/>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indexed="56"/>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indexed="63"/>
      <name val="宋体"/>
      <charset val="134"/>
    </font>
    <font>
      <b/>
      <sz val="13"/>
      <color theme="3"/>
      <name val="宋体"/>
      <charset val="134"/>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s>
  <fills count="3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
        <bgColor indexed="64"/>
      </patternFill>
    </fill>
    <fill>
      <patternFill patternType="solid">
        <fgColor indexed="42"/>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indexed="45"/>
        <bgColor indexed="64"/>
      </patternFill>
    </fill>
    <fill>
      <patternFill patternType="solid">
        <fgColor indexed="22"/>
        <bgColor indexed="64"/>
      </patternFill>
    </fill>
    <fill>
      <patternFill patternType="solid">
        <fgColor theme="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rgb="FFA5A5A5"/>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8">
    <xf numFmtId="0" fontId="0" fillId="0" borderId="0"/>
    <xf numFmtId="42" fontId="13" fillId="0" borderId="0" applyFont="0" applyFill="0" applyBorder="0" applyAlignment="0" applyProtection="0">
      <alignment vertical="center"/>
    </xf>
    <xf numFmtId="0" fontId="15" fillId="11" borderId="0" applyNumberFormat="0" applyBorder="0" applyAlignment="0" applyProtection="0">
      <alignment vertical="center"/>
    </xf>
    <xf numFmtId="0" fontId="19" fillId="12" borderId="11"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5" fillId="8" borderId="0" applyNumberFormat="0" applyBorder="0" applyAlignment="0" applyProtection="0">
      <alignment vertical="center"/>
    </xf>
    <xf numFmtId="0" fontId="20" fillId="14" borderId="0" applyNumberFormat="0" applyBorder="0" applyAlignment="0" applyProtection="0">
      <alignment vertical="center"/>
    </xf>
    <xf numFmtId="43" fontId="13" fillId="0" borderId="0" applyFont="0" applyFill="0" applyBorder="0" applyAlignment="0" applyProtection="0">
      <alignment vertical="center"/>
    </xf>
    <xf numFmtId="0" fontId="18" fillId="16" borderId="0" applyNumberFormat="0" applyBorder="0" applyAlignment="0" applyProtection="0">
      <alignment vertical="center"/>
    </xf>
    <xf numFmtId="0" fontId="23" fillId="0" borderId="0" applyNumberFormat="0" applyFill="0" applyBorder="0" applyAlignment="0" applyProtection="0">
      <alignment vertical="center"/>
    </xf>
    <xf numFmtId="9" fontId="13" fillId="0" borderId="0" applyFont="0" applyFill="0" applyBorder="0" applyAlignment="0" applyProtection="0">
      <alignment vertical="center"/>
    </xf>
    <xf numFmtId="0" fontId="24" fillId="0" borderId="0" applyNumberFormat="0" applyFill="0" applyBorder="0" applyAlignment="0" applyProtection="0">
      <alignment vertical="center"/>
    </xf>
    <xf numFmtId="0" fontId="13" fillId="17" borderId="12" applyNumberFormat="0" applyFont="0" applyAlignment="0" applyProtection="0">
      <alignment vertical="center"/>
    </xf>
    <xf numFmtId="0" fontId="18"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23"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13" applyNumberFormat="0" applyFill="0" applyAlignment="0" applyProtection="0">
      <alignment vertical="center"/>
    </xf>
    <xf numFmtId="0" fontId="33" fillId="0" borderId="13" applyNumberFormat="0" applyFill="0" applyAlignment="0" applyProtection="0">
      <alignment vertical="center"/>
    </xf>
    <xf numFmtId="0" fontId="18" fillId="27" borderId="0" applyNumberFormat="0" applyBorder="0" applyAlignment="0" applyProtection="0">
      <alignment vertical="center"/>
    </xf>
    <xf numFmtId="0" fontId="27" fillId="0" borderId="15" applyNumberFormat="0" applyFill="0" applyAlignment="0" applyProtection="0">
      <alignment vertical="center"/>
    </xf>
    <xf numFmtId="0" fontId="18" fillId="29" borderId="0" applyNumberFormat="0" applyBorder="0" applyAlignment="0" applyProtection="0">
      <alignment vertical="center"/>
    </xf>
    <xf numFmtId="0" fontId="16" fillId="7" borderId="9" applyNumberFormat="0" applyAlignment="0" applyProtection="0">
      <alignment vertical="center"/>
    </xf>
    <xf numFmtId="0" fontId="22" fillId="7" borderId="11" applyNumberFormat="0" applyAlignment="0" applyProtection="0">
      <alignment vertical="center"/>
    </xf>
    <xf numFmtId="0" fontId="34" fillId="31" borderId="16" applyNumberFormat="0" applyAlignment="0" applyProtection="0">
      <alignment vertical="center"/>
    </xf>
    <xf numFmtId="0" fontId="15" fillId="28" borderId="0" applyNumberFormat="0" applyBorder="0" applyAlignment="0" applyProtection="0">
      <alignment vertical="center"/>
    </xf>
    <xf numFmtId="0" fontId="18" fillId="32" borderId="0" applyNumberFormat="0" applyBorder="0" applyAlignment="0" applyProtection="0">
      <alignment vertical="center"/>
    </xf>
    <xf numFmtId="0" fontId="36" fillId="0" borderId="18" applyNumberFormat="0" applyFill="0" applyAlignment="0" applyProtection="0">
      <alignment vertical="center"/>
    </xf>
    <xf numFmtId="0" fontId="35" fillId="0" borderId="17" applyNumberFormat="0" applyFill="0" applyAlignment="0" applyProtection="0">
      <alignment vertical="center"/>
    </xf>
    <xf numFmtId="0" fontId="37" fillId="35" borderId="0" applyNumberFormat="0" applyBorder="0" applyAlignment="0" applyProtection="0">
      <alignment vertical="center"/>
    </xf>
    <xf numFmtId="0" fontId="25" fillId="18" borderId="0" applyNumberFormat="0" applyBorder="0" applyAlignment="0" applyProtection="0">
      <alignment vertical="center"/>
    </xf>
    <xf numFmtId="0" fontId="15" fillId="10" borderId="0" applyNumberFormat="0" applyBorder="0" applyAlignment="0" applyProtection="0">
      <alignment vertical="center"/>
    </xf>
    <xf numFmtId="0" fontId="18" fillId="36" borderId="0" applyNumberFormat="0" applyBorder="0" applyAlignment="0" applyProtection="0">
      <alignment vertical="center"/>
    </xf>
    <xf numFmtId="0" fontId="15" fillId="37" borderId="0" applyNumberFormat="0" applyBorder="0" applyAlignment="0" applyProtection="0">
      <alignment vertical="center"/>
    </xf>
    <xf numFmtId="0" fontId="15" fillId="38" borderId="0" applyNumberFormat="0" applyBorder="0" applyAlignment="0" applyProtection="0">
      <alignment vertical="center"/>
    </xf>
    <xf numFmtId="0" fontId="15" fillId="34" borderId="0" applyNumberFormat="0" applyBorder="0" applyAlignment="0" applyProtection="0">
      <alignment vertical="center"/>
    </xf>
    <xf numFmtId="0" fontId="15" fillId="13" borderId="0" applyNumberFormat="0" applyBorder="0" applyAlignment="0" applyProtection="0">
      <alignment vertical="center"/>
    </xf>
    <xf numFmtId="0" fontId="18" fillId="22" borderId="0" applyNumberFormat="0" applyBorder="0" applyAlignment="0" applyProtection="0">
      <alignment vertical="center"/>
    </xf>
    <xf numFmtId="0" fontId="18" fillId="30" borderId="0" applyNumberFormat="0" applyBorder="0" applyAlignment="0" applyProtection="0">
      <alignment vertical="center"/>
    </xf>
    <xf numFmtId="0" fontId="15" fillId="33" borderId="0" applyNumberFormat="0" applyBorder="0" applyAlignment="0" applyProtection="0">
      <alignment vertical="center"/>
    </xf>
    <xf numFmtId="0" fontId="15" fillId="26" borderId="0" applyNumberFormat="0" applyBorder="0" applyAlignment="0" applyProtection="0">
      <alignment vertical="center"/>
    </xf>
    <xf numFmtId="0" fontId="18" fillId="21" borderId="0" applyNumberFormat="0" applyBorder="0" applyAlignment="0" applyProtection="0">
      <alignment vertical="center"/>
    </xf>
    <xf numFmtId="0" fontId="15" fillId="6" borderId="0" applyNumberFormat="0" applyBorder="0" applyAlignment="0" applyProtection="0">
      <alignment vertical="center"/>
    </xf>
    <xf numFmtId="0" fontId="18" fillId="15" borderId="0" applyNumberFormat="0" applyBorder="0" applyAlignment="0" applyProtection="0">
      <alignment vertical="center"/>
    </xf>
    <xf numFmtId="0" fontId="18" fillId="25" borderId="0" applyNumberFormat="0" applyBorder="0" applyAlignment="0" applyProtection="0">
      <alignment vertical="center"/>
    </xf>
    <xf numFmtId="0" fontId="15" fillId="20" borderId="0" applyNumberFormat="0" applyBorder="0" applyAlignment="0" applyProtection="0">
      <alignment vertical="center"/>
    </xf>
    <xf numFmtId="0" fontId="18" fillId="9" borderId="0" applyNumberFormat="0" applyBorder="0" applyAlignment="0" applyProtection="0">
      <alignment vertical="center"/>
    </xf>
    <xf numFmtId="0" fontId="32" fillId="24" borderId="14" applyNumberFormat="0" applyAlignment="0" applyProtection="0">
      <alignment vertical="center"/>
    </xf>
    <xf numFmtId="0" fontId="14" fillId="5" borderId="0" applyNumberFormat="0" applyBorder="0" applyAlignment="0" applyProtection="0">
      <alignment vertical="center"/>
    </xf>
    <xf numFmtId="0" fontId="21" fillId="0" borderId="0">
      <alignment vertical="center"/>
    </xf>
    <xf numFmtId="0" fontId="13" fillId="0" borderId="0"/>
    <xf numFmtId="0" fontId="32" fillId="24" borderId="14" applyNumberFormat="0" applyAlignment="0" applyProtection="0">
      <alignment vertical="center"/>
    </xf>
    <xf numFmtId="0" fontId="26" fillId="0" borderId="0" applyNumberFormat="0" applyFill="0" applyBorder="0" applyAlignment="0" applyProtection="0">
      <alignment vertical="center"/>
    </xf>
    <xf numFmtId="0" fontId="32" fillId="24" borderId="14" applyNumberFormat="0" applyAlignment="0" applyProtection="0">
      <alignment vertical="center"/>
    </xf>
    <xf numFmtId="0" fontId="17" fillId="0" borderId="10" applyNumberFormat="0" applyFill="0" applyAlignment="0" applyProtection="0">
      <alignment vertical="center"/>
    </xf>
  </cellStyleXfs>
  <cellXfs count="49">
    <xf numFmtId="0" fontId="0" fillId="0" borderId="0" xfId="0"/>
    <xf numFmtId="0" fontId="0" fillId="2" borderId="0" xfId="0" applyFill="1"/>
    <xf numFmtId="0" fontId="0" fillId="3" borderId="0" xfId="0" applyFill="1"/>
    <xf numFmtId="0" fontId="1" fillId="3" borderId="0" xfId="0" applyFont="1" applyFill="1" applyAlignment="1">
      <alignment horizontal="center" vertical="center"/>
    </xf>
    <xf numFmtId="0" fontId="0" fillId="3" borderId="0" xfId="0" applyFill="1" applyAlignment="1">
      <alignment horizontal="center" vertical="center"/>
    </xf>
    <xf numFmtId="0" fontId="2" fillId="3" borderId="0" xfId="0" applyFont="1" applyFill="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4" xfId="0" applyFont="1" applyFill="1" applyBorder="1" applyAlignment="1">
      <alignment vertical="center"/>
    </xf>
    <xf numFmtId="0" fontId="6" fillId="3" borderId="5" xfId="0" applyFont="1" applyFill="1" applyBorder="1" applyAlignment="1">
      <alignment horizontal="center" vertical="center" wrapText="1" readingOrder="1"/>
    </xf>
    <xf numFmtId="0" fontId="7" fillId="3" borderId="5" xfId="0" applyFont="1" applyFill="1" applyBorder="1" applyAlignment="1">
      <alignment horizontal="center" vertical="center" wrapText="1" readingOrder="1"/>
    </xf>
    <xf numFmtId="0" fontId="0" fillId="0" borderId="0" xfId="0" applyAlignment="1">
      <alignment horizontal="center" vertical="center"/>
    </xf>
    <xf numFmtId="0" fontId="0" fillId="0" borderId="0" xfId="0" applyAlignment="1">
      <alignment horizontal="center" vertical="center" wrapText="1"/>
    </xf>
    <xf numFmtId="31" fontId="0" fillId="0" borderId="0" xfId="0" applyNumberFormat="1" applyAlignment="1">
      <alignment horizontal="center" vertical="center"/>
    </xf>
    <xf numFmtId="0" fontId="2" fillId="3" borderId="0" xfId="0" applyFont="1" applyFill="1" applyAlignment="1">
      <alignment horizontal="center" vertical="center"/>
    </xf>
    <xf numFmtId="0" fontId="0" fillId="2" borderId="0" xfId="0" applyFill="1" applyAlignment="1">
      <alignment horizontal="center" vertical="center"/>
    </xf>
    <xf numFmtId="0" fontId="8" fillId="3" borderId="0" xfId="0" applyFont="1" applyFill="1"/>
    <xf numFmtId="0" fontId="8" fillId="3" borderId="0" xfId="0" applyFont="1" applyFill="1" applyAlignment="1">
      <alignment wrapText="1"/>
    </xf>
    <xf numFmtId="0" fontId="9" fillId="3" borderId="0" xfId="0" applyFont="1" applyFill="1" applyAlignment="1">
      <alignment horizontal="center" vertical="center" wrapText="1"/>
    </xf>
    <xf numFmtId="0" fontId="9" fillId="3" borderId="0" xfId="0" applyFont="1" applyFill="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1" xfId="53" applyFont="1" applyFill="1" applyBorder="1" applyAlignment="1">
      <alignment horizontal="center" vertical="center" wrapText="1"/>
    </xf>
    <xf numFmtId="0" fontId="11" fillId="3" borderId="6" xfId="0" applyFont="1" applyFill="1" applyBorder="1" applyAlignment="1">
      <alignment horizontal="center" vertical="center"/>
    </xf>
    <xf numFmtId="0" fontId="11" fillId="3" borderId="6" xfId="0" applyFont="1" applyFill="1" applyBorder="1" applyAlignment="1">
      <alignment horizontal="center" vertical="center" wrapText="1"/>
    </xf>
    <xf numFmtId="0" fontId="11" fillId="3" borderId="6" xfId="53" applyFont="1" applyFill="1" applyBorder="1" applyAlignment="1">
      <alignment horizontal="center" vertical="center" wrapText="1"/>
    </xf>
    <xf numFmtId="0" fontId="11" fillId="3" borderId="7" xfId="0" applyFont="1" applyFill="1" applyBorder="1" applyAlignment="1">
      <alignment horizontal="center" vertical="center"/>
    </xf>
    <xf numFmtId="0" fontId="11" fillId="3" borderId="7" xfId="0" applyFont="1" applyFill="1" applyBorder="1" applyAlignment="1">
      <alignment horizontal="center" vertical="center" wrapText="1"/>
    </xf>
    <xf numFmtId="0" fontId="11" fillId="3" borderId="7" xfId="53"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8" xfId="0" applyFont="1" applyFill="1" applyBorder="1" applyAlignment="1">
      <alignment horizontal="center" vertical="center" wrapText="1"/>
    </xf>
    <xf numFmtId="0" fontId="11" fillId="3" borderId="8" xfId="53" applyFont="1" applyFill="1" applyBorder="1" applyAlignment="1">
      <alignment horizontal="center" vertical="center" wrapText="1"/>
    </xf>
    <xf numFmtId="0" fontId="11" fillId="0" borderId="1" xfId="53" applyFont="1" applyFill="1" applyBorder="1" applyAlignment="1">
      <alignment horizontal="center" vertical="center" wrapText="1"/>
    </xf>
    <xf numFmtId="0" fontId="10" fillId="4" borderId="4" xfId="0" applyFont="1" applyFill="1" applyBorder="1" applyAlignment="1">
      <alignment horizontal="center" vertical="center"/>
    </xf>
    <xf numFmtId="0" fontId="12" fillId="3" borderId="0" xfId="0" applyFont="1" applyFill="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㼿㼿㼿㼿㼿"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㼿" xfId="50"/>
    <cellStyle name="?" xfId="51"/>
    <cellStyle name="常规 2" xfId="52"/>
    <cellStyle name="常规 3" xfId="53"/>
    <cellStyle name="㼿 2" xfId="54"/>
    <cellStyle name="㼿㼿" xfId="55"/>
    <cellStyle name="㼿 3" xfId="56"/>
    <cellStyle name="㼿㼿?"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3"/>
  <sheetViews>
    <sheetView tabSelected="1" topLeftCell="A31" workbookViewId="0">
      <selection activeCell="J42" sqref="J42"/>
    </sheetView>
  </sheetViews>
  <sheetFormatPr defaultColWidth="9" defaultRowHeight="13.5"/>
  <cols>
    <col min="1" max="1" width="4.625" style="24" customWidth="1"/>
    <col min="2" max="2" width="8.875" style="24" customWidth="1"/>
    <col min="3" max="3" width="11.75" style="24" customWidth="1"/>
    <col min="4" max="4" width="21" style="25" customWidth="1"/>
    <col min="5" max="5" width="13.875" style="25" customWidth="1"/>
    <col min="6" max="6" width="12.75" style="25" customWidth="1"/>
    <col min="7" max="7" width="19.125" style="25" customWidth="1"/>
    <col min="8" max="8" width="18.125" style="25" customWidth="1"/>
    <col min="9" max="9" width="13.375" style="25" customWidth="1"/>
    <col min="10" max="10" width="13.125" style="25" customWidth="1"/>
    <col min="11" max="11" width="14.25" style="25" customWidth="1"/>
    <col min="12" max="13" width="20.75" style="25" customWidth="1"/>
    <col min="14" max="16384" width="9" style="2"/>
  </cols>
  <sheetData>
    <row r="1" spans="2:2">
      <c r="B1" s="24" t="s">
        <v>0</v>
      </c>
    </row>
    <row r="2" ht="25.5" customHeight="1" spans="1:13">
      <c r="A2" s="26" t="s">
        <v>1</v>
      </c>
      <c r="B2" s="27"/>
      <c r="C2" s="27"/>
      <c r="D2" s="27"/>
      <c r="E2" s="27"/>
      <c r="F2" s="27"/>
      <c r="G2" s="27"/>
      <c r="H2" s="27"/>
      <c r="I2" s="27"/>
      <c r="J2" s="27"/>
      <c r="K2" s="27"/>
      <c r="L2" s="27"/>
      <c r="M2" s="27"/>
    </row>
    <row r="3" s="4" customFormat="1" ht="19.5" customHeight="1" spans="1:13">
      <c r="A3" s="28"/>
      <c r="B3" s="28"/>
      <c r="C3" s="28"/>
      <c r="D3" s="29"/>
      <c r="E3" s="29"/>
      <c r="F3" s="29"/>
      <c r="G3" s="29"/>
      <c r="H3" s="29"/>
      <c r="I3" s="29"/>
      <c r="J3" s="29"/>
      <c r="K3" s="29"/>
      <c r="L3" s="29" t="s">
        <v>2</v>
      </c>
      <c r="M3" s="29"/>
    </row>
    <row r="4" s="4" customFormat="1" ht="44.25" customHeight="1" spans="1:17">
      <c r="A4" s="30" t="s">
        <v>3</v>
      </c>
      <c r="B4" s="30" t="s">
        <v>4</v>
      </c>
      <c r="C4" s="30" t="s">
        <v>5</v>
      </c>
      <c r="D4" s="31" t="s">
        <v>6</v>
      </c>
      <c r="E4" s="31" t="s">
        <v>7</v>
      </c>
      <c r="F4" s="31" t="s">
        <v>8</v>
      </c>
      <c r="G4" s="31" t="s">
        <v>9</v>
      </c>
      <c r="H4" s="31" t="s">
        <v>10</v>
      </c>
      <c r="I4" s="31" t="s">
        <v>11</v>
      </c>
      <c r="J4" s="31" t="s">
        <v>12</v>
      </c>
      <c r="K4" s="31" t="s">
        <v>13</v>
      </c>
      <c r="L4" s="31" t="s">
        <v>14</v>
      </c>
      <c r="M4" s="31" t="s">
        <v>15</v>
      </c>
      <c r="P4" s="4">
        <v>314</v>
      </c>
      <c r="Q4" s="4">
        <v>66</v>
      </c>
    </row>
    <row r="5" s="4" customFormat="1" ht="26.25" customHeight="1" spans="1:13">
      <c r="A5" s="32" t="s">
        <v>16</v>
      </c>
      <c r="B5" s="33"/>
      <c r="C5" s="33"/>
      <c r="D5" s="33"/>
      <c r="E5" s="33"/>
      <c r="F5" s="33"/>
      <c r="G5" s="33"/>
      <c r="H5" s="33"/>
      <c r="I5" s="33"/>
      <c r="J5" s="33"/>
      <c r="K5" s="33"/>
      <c r="L5" s="33"/>
      <c r="M5" s="47"/>
    </row>
    <row r="6" s="4" customFormat="1" ht="57.75" customHeight="1" spans="1:13">
      <c r="A6" s="34">
        <v>1</v>
      </c>
      <c r="B6" s="34" t="s">
        <v>17</v>
      </c>
      <c r="C6" s="35" t="s">
        <v>18</v>
      </c>
      <c r="D6" s="35" t="s">
        <v>19</v>
      </c>
      <c r="E6" s="35" t="s">
        <v>20</v>
      </c>
      <c r="F6" s="35" t="s">
        <v>20</v>
      </c>
      <c r="G6" s="35" t="s">
        <v>21</v>
      </c>
      <c r="H6" s="35" t="s">
        <v>22</v>
      </c>
      <c r="I6" s="35">
        <v>3.05</v>
      </c>
      <c r="J6" s="35">
        <v>3.05</v>
      </c>
      <c r="K6" s="35">
        <v>-3.05</v>
      </c>
      <c r="L6" s="35"/>
      <c r="M6" s="35" t="s">
        <v>16</v>
      </c>
    </row>
    <row r="7" s="4" customFormat="1" ht="57.75" customHeight="1" spans="1:13">
      <c r="A7" s="34">
        <v>2</v>
      </c>
      <c r="B7" s="34" t="s">
        <v>17</v>
      </c>
      <c r="C7" s="35" t="s">
        <v>18</v>
      </c>
      <c r="D7" s="35" t="s">
        <v>23</v>
      </c>
      <c r="E7" s="35" t="s">
        <v>20</v>
      </c>
      <c r="F7" s="35" t="s">
        <v>20</v>
      </c>
      <c r="G7" s="35" t="s">
        <v>24</v>
      </c>
      <c r="H7" s="35" t="s">
        <v>25</v>
      </c>
      <c r="I7" s="35">
        <v>10</v>
      </c>
      <c r="J7" s="35">
        <v>10</v>
      </c>
      <c r="K7" s="35">
        <v>-10</v>
      </c>
      <c r="L7" s="35"/>
      <c r="M7" s="35" t="s">
        <v>16</v>
      </c>
    </row>
    <row r="8" s="4" customFormat="1" ht="44.25" customHeight="1" spans="1:13">
      <c r="A8" s="34">
        <v>3</v>
      </c>
      <c r="B8" s="34" t="s">
        <v>17</v>
      </c>
      <c r="C8" s="35" t="s">
        <v>26</v>
      </c>
      <c r="D8" s="35" t="s">
        <v>27</v>
      </c>
      <c r="E8" s="35" t="s">
        <v>20</v>
      </c>
      <c r="F8" s="35" t="s">
        <v>20</v>
      </c>
      <c r="G8" s="35" t="s">
        <v>28</v>
      </c>
      <c r="H8" s="35" t="s">
        <v>29</v>
      </c>
      <c r="I8" s="35">
        <v>8</v>
      </c>
      <c r="J8" s="35">
        <v>8</v>
      </c>
      <c r="K8" s="35">
        <v>-8</v>
      </c>
      <c r="L8" s="35"/>
      <c r="M8" s="35" t="s">
        <v>16</v>
      </c>
    </row>
    <row r="9" s="4" customFormat="1" ht="45.75" customHeight="1" spans="1:13">
      <c r="A9" s="34">
        <v>4</v>
      </c>
      <c r="B9" s="34" t="s">
        <v>30</v>
      </c>
      <c r="C9" s="35" t="s">
        <v>31</v>
      </c>
      <c r="D9" s="36" t="s">
        <v>32</v>
      </c>
      <c r="E9" s="36" t="s">
        <v>20</v>
      </c>
      <c r="F9" s="36" t="s">
        <v>33</v>
      </c>
      <c r="G9" s="36" t="s">
        <v>34</v>
      </c>
      <c r="H9" s="35" t="s">
        <v>35</v>
      </c>
      <c r="I9" s="35">
        <v>1500</v>
      </c>
      <c r="J9" s="35">
        <v>0</v>
      </c>
      <c r="K9" s="35">
        <v>0</v>
      </c>
      <c r="L9" s="35"/>
      <c r="M9" s="35" t="s">
        <v>36</v>
      </c>
    </row>
    <row r="10" s="4" customFormat="1" ht="78.75" customHeight="1" spans="1:13">
      <c r="A10" s="34">
        <v>5</v>
      </c>
      <c r="B10" s="34" t="s">
        <v>30</v>
      </c>
      <c r="C10" s="35" t="s">
        <v>31</v>
      </c>
      <c r="D10" s="36" t="s">
        <v>37</v>
      </c>
      <c r="E10" s="36" t="s">
        <v>20</v>
      </c>
      <c r="F10" s="36" t="s">
        <v>33</v>
      </c>
      <c r="G10" s="36" t="s">
        <v>38</v>
      </c>
      <c r="H10" s="35" t="s">
        <v>35</v>
      </c>
      <c r="I10" s="35">
        <v>200</v>
      </c>
      <c r="J10" s="35">
        <v>113</v>
      </c>
      <c r="K10" s="35">
        <v>-98</v>
      </c>
      <c r="L10" s="35"/>
      <c r="M10" s="35" t="s">
        <v>39</v>
      </c>
    </row>
    <row r="11" s="4" customFormat="1" ht="27" customHeight="1" spans="1:13">
      <c r="A11" s="32" t="s">
        <v>40</v>
      </c>
      <c r="B11" s="33"/>
      <c r="C11" s="33"/>
      <c r="D11" s="33"/>
      <c r="E11" s="33"/>
      <c r="F11" s="33"/>
      <c r="G11" s="33"/>
      <c r="H11" s="33"/>
      <c r="I11" s="33"/>
      <c r="J11" s="33"/>
      <c r="K11" s="33"/>
      <c r="L11" s="33"/>
      <c r="M11" s="47"/>
    </row>
    <row r="12" s="4" customFormat="1" ht="60.75" customHeight="1" spans="1:17">
      <c r="A12" s="34">
        <v>1</v>
      </c>
      <c r="B12" s="34" t="s">
        <v>17</v>
      </c>
      <c r="C12" s="35" t="s">
        <v>18</v>
      </c>
      <c r="D12" s="35" t="s">
        <v>41</v>
      </c>
      <c r="E12" s="35" t="s">
        <v>20</v>
      </c>
      <c r="F12" s="35" t="s">
        <v>20</v>
      </c>
      <c r="G12" s="35" t="s">
        <v>42</v>
      </c>
      <c r="H12" s="35" t="s">
        <v>43</v>
      </c>
      <c r="I12" s="35">
        <v>10</v>
      </c>
      <c r="J12" s="35">
        <v>10</v>
      </c>
      <c r="K12" s="35">
        <v>-7</v>
      </c>
      <c r="L12" s="35"/>
      <c r="M12" s="35"/>
      <c r="Q12" s="4">
        <v>134</v>
      </c>
    </row>
    <row r="13" s="4" customFormat="1" ht="60.75" customHeight="1" spans="1:17">
      <c r="A13" s="34">
        <v>2</v>
      </c>
      <c r="B13" s="34" t="s">
        <v>17</v>
      </c>
      <c r="C13" s="35" t="s">
        <v>26</v>
      </c>
      <c r="D13" s="35" t="s">
        <v>44</v>
      </c>
      <c r="E13" s="35" t="s">
        <v>20</v>
      </c>
      <c r="F13" s="35" t="s">
        <v>45</v>
      </c>
      <c r="G13" s="35" t="s">
        <v>46</v>
      </c>
      <c r="H13" s="35" t="s">
        <v>47</v>
      </c>
      <c r="I13" s="35">
        <v>16</v>
      </c>
      <c r="J13" s="35">
        <v>16</v>
      </c>
      <c r="K13" s="35">
        <v>-8</v>
      </c>
      <c r="L13" s="35"/>
      <c r="M13" s="35"/>
      <c r="Q13" s="4">
        <v>14</v>
      </c>
    </row>
    <row r="14" s="4" customFormat="1" ht="103.5" customHeight="1" spans="1:14">
      <c r="A14" s="34">
        <v>3</v>
      </c>
      <c r="B14" s="34" t="s">
        <v>17</v>
      </c>
      <c r="C14" s="35" t="s">
        <v>31</v>
      </c>
      <c r="D14" s="35" t="s">
        <v>48</v>
      </c>
      <c r="E14" s="35" t="s">
        <v>20</v>
      </c>
      <c r="F14" s="35" t="s">
        <v>33</v>
      </c>
      <c r="G14" s="35" t="s">
        <v>49</v>
      </c>
      <c r="H14" s="35" t="s">
        <v>50</v>
      </c>
      <c r="I14" s="35">
        <v>1024.39</v>
      </c>
      <c r="J14" s="35">
        <v>1024.39</v>
      </c>
      <c r="K14" s="35">
        <v>-150</v>
      </c>
      <c r="L14" s="35" t="s">
        <v>51</v>
      </c>
      <c r="M14" s="35" t="s">
        <v>52</v>
      </c>
      <c r="N14" s="48"/>
    </row>
    <row r="15" s="4" customFormat="1" ht="51.75" customHeight="1" spans="1:13">
      <c r="A15" s="34">
        <v>4</v>
      </c>
      <c r="B15" s="34" t="s">
        <v>17</v>
      </c>
      <c r="C15" s="35" t="s">
        <v>31</v>
      </c>
      <c r="D15" s="35" t="s">
        <v>53</v>
      </c>
      <c r="E15" s="35" t="s">
        <v>20</v>
      </c>
      <c r="F15" s="35" t="s">
        <v>33</v>
      </c>
      <c r="G15" s="35" t="s">
        <v>54</v>
      </c>
      <c r="H15" s="35" t="s">
        <v>55</v>
      </c>
      <c r="I15" s="35">
        <v>636</v>
      </c>
      <c r="J15" s="35">
        <v>636</v>
      </c>
      <c r="K15" s="35">
        <v>-356</v>
      </c>
      <c r="L15" s="35" t="s">
        <v>56</v>
      </c>
      <c r="M15" s="35" t="s">
        <v>57</v>
      </c>
    </row>
    <row r="16" s="4" customFormat="1" ht="21.75" customHeight="1" spans="1:13">
      <c r="A16" s="32" t="s">
        <v>58</v>
      </c>
      <c r="B16" s="33"/>
      <c r="C16" s="33"/>
      <c r="D16" s="33"/>
      <c r="E16" s="33"/>
      <c r="F16" s="33"/>
      <c r="G16" s="33"/>
      <c r="H16" s="33"/>
      <c r="I16" s="33"/>
      <c r="J16" s="33"/>
      <c r="K16" s="33"/>
      <c r="L16" s="33"/>
      <c r="M16" s="47"/>
    </row>
    <row r="17" s="4" customFormat="1" ht="60.75" customHeight="1" spans="1:14">
      <c r="A17" s="34">
        <v>1</v>
      </c>
      <c r="B17" s="34" t="s">
        <v>30</v>
      </c>
      <c r="C17" s="35" t="s">
        <v>26</v>
      </c>
      <c r="D17" s="36" t="s">
        <v>59</v>
      </c>
      <c r="E17" s="36" t="s">
        <v>20</v>
      </c>
      <c r="F17" s="36" t="s">
        <v>60</v>
      </c>
      <c r="G17" s="36" t="s">
        <v>61</v>
      </c>
      <c r="H17" s="36" t="s">
        <v>35</v>
      </c>
      <c r="I17" s="36">
        <v>372</v>
      </c>
      <c r="J17" s="36">
        <v>91</v>
      </c>
      <c r="K17" s="35">
        <v>158</v>
      </c>
      <c r="L17" s="35" t="s">
        <v>62</v>
      </c>
      <c r="M17" s="35"/>
      <c r="N17" s="48" t="s">
        <v>63</v>
      </c>
    </row>
    <row r="18" s="4" customFormat="1" ht="60.75" customHeight="1" spans="1:15">
      <c r="A18" s="37">
        <v>2</v>
      </c>
      <c r="B18" s="37" t="s">
        <v>17</v>
      </c>
      <c r="C18" s="38" t="s">
        <v>31</v>
      </c>
      <c r="D18" s="39" t="s">
        <v>64</v>
      </c>
      <c r="E18" s="38" t="s">
        <v>65</v>
      </c>
      <c r="F18" s="35" t="s">
        <v>66</v>
      </c>
      <c r="G18" s="38" t="s">
        <v>67</v>
      </c>
      <c r="H18" s="38" t="s">
        <v>68</v>
      </c>
      <c r="I18" s="35">
        <v>694.6</v>
      </c>
      <c r="J18" s="35">
        <v>189.6</v>
      </c>
      <c r="K18" s="35">
        <v>0</v>
      </c>
      <c r="L18" s="35" t="s">
        <v>62</v>
      </c>
      <c r="M18" s="38" t="s">
        <v>69</v>
      </c>
      <c r="N18" s="4">
        <v>0</v>
      </c>
      <c r="O18" s="4">
        <v>189.6</v>
      </c>
    </row>
    <row r="19" s="4" customFormat="1" ht="60.75" customHeight="1" spans="1:13">
      <c r="A19" s="40"/>
      <c r="B19" s="40"/>
      <c r="C19" s="41"/>
      <c r="D19" s="42"/>
      <c r="E19" s="41"/>
      <c r="F19" s="35" t="s">
        <v>33</v>
      </c>
      <c r="G19" s="41"/>
      <c r="H19" s="41"/>
      <c r="I19" s="35">
        <v>409</v>
      </c>
      <c r="J19" s="35">
        <v>0</v>
      </c>
      <c r="K19" s="35">
        <v>140</v>
      </c>
      <c r="L19" s="35" t="s">
        <v>62</v>
      </c>
      <c r="M19" s="41"/>
    </row>
    <row r="20" s="4" customFormat="1" ht="60.75" customHeight="1" spans="1:13">
      <c r="A20" s="43"/>
      <c r="B20" s="43"/>
      <c r="C20" s="44"/>
      <c r="D20" s="45"/>
      <c r="E20" s="44"/>
      <c r="F20" s="35" t="s">
        <v>70</v>
      </c>
      <c r="G20" s="44"/>
      <c r="H20" s="44"/>
      <c r="I20" s="35">
        <v>149</v>
      </c>
      <c r="J20" s="35">
        <v>0</v>
      </c>
      <c r="K20" s="35">
        <v>50</v>
      </c>
      <c r="L20" s="35" t="s">
        <v>62</v>
      </c>
      <c r="M20" s="44"/>
    </row>
    <row r="21" s="4" customFormat="1" ht="60.75" customHeight="1" spans="1:13">
      <c r="A21" s="34">
        <v>3</v>
      </c>
      <c r="B21" s="34" t="s">
        <v>30</v>
      </c>
      <c r="C21" s="35" t="s">
        <v>26</v>
      </c>
      <c r="D21" s="36" t="s">
        <v>71</v>
      </c>
      <c r="E21" s="36" t="s">
        <v>20</v>
      </c>
      <c r="F21" s="36" t="s">
        <v>33</v>
      </c>
      <c r="G21" s="36" t="s">
        <v>72</v>
      </c>
      <c r="H21" s="36" t="s">
        <v>35</v>
      </c>
      <c r="I21" s="36">
        <v>334</v>
      </c>
      <c r="J21" s="36">
        <v>0</v>
      </c>
      <c r="K21" s="35">
        <v>131</v>
      </c>
      <c r="L21" s="35" t="s">
        <v>62</v>
      </c>
      <c r="M21" s="35" t="s">
        <v>73</v>
      </c>
    </row>
    <row r="22" s="4" customFormat="1" ht="60.75" customHeight="1" spans="1:13">
      <c r="A22" s="34">
        <v>4</v>
      </c>
      <c r="B22" s="34" t="s">
        <v>30</v>
      </c>
      <c r="C22" s="35" t="s">
        <v>26</v>
      </c>
      <c r="D22" s="36" t="s">
        <v>74</v>
      </c>
      <c r="E22" s="36" t="s">
        <v>20</v>
      </c>
      <c r="F22" s="36" t="s">
        <v>33</v>
      </c>
      <c r="G22" s="36" t="s">
        <v>75</v>
      </c>
      <c r="H22" s="36" t="s">
        <v>35</v>
      </c>
      <c r="I22" s="36">
        <v>275.94</v>
      </c>
      <c r="J22" s="36">
        <v>0</v>
      </c>
      <c r="K22" s="35">
        <v>100</v>
      </c>
      <c r="L22" s="35" t="s">
        <v>62</v>
      </c>
      <c r="M22" s="35" t="s">
        <v>73</v>
      </c>
    </row>
    <row r="23" s="4" customFormat="1" ht="55.5" customHeight="1" spans="1:13">
      <c r="A23" s="34">
        <v>5</v>
      </c>
      <c r="B23" s="34" t="s">
        <v>76</v>
      </c>
      <c r="C23" s="35" t="s">
        <v>31</v>
      </c>
      <c r="D23" s="36" t="s">
        <v>77</v>
      </c>
      <c r="E23" s="36" t="s">
        <v>20</v>
      </c>
      <c r="F23" s="36" t="s">
        <v>33</v>
      </c>
      <c r="G23" s="36" t="s">
        <v>78</v>
      </c>
      <c r="H23" s="36"/>
      <c r="I23" s="36">
        <v>45</v>
      </c>
      <c r="J23" s="36">
        <v>0</v>
      </c>
      <c r="K23" s="35">
        <v>45</v>
      </c>
      <c r="L23" s="35" t="s">
        <v>79</v>
      </c>
      <c r="M23" s="35" t="s">
        <v>80</v>
      </c>
    </row>
    <row r="24" s="4" customFormat="1" ht="49.5" customHeight="1" spans="1:13">
      <c r="A24" s="34">
        <v>6</v>
      </c>
      <c r="B24" s="34" t="s">
        <v>76</v>
      </c>
      <c r="C24" s="35" t="s">
        <v>31</v>
      </c>
      <c r="D24" s="36" t="s">
        <v>81</v>
      </c>
      <c r="E24" s="36" t="s">
        <v>20</v>
      </c>
      <c r="F24" s="36" t="s">
        <v>33</v>
      </c>
      <c r="G24" s="36" t="s">
        <v>82</v>
      </c>
      <c r="H24" s="36"/>
      <c r="I24" s="36">
        <v>140</v>
      </c>
      <c r="J24" s="36">
        <v>0</v>
      </c>
      <c r="K24" s="35">
        <v>140</v>
      </c>
      <c r="L24" s="35" t="s">
        <v>79</v>
      </c>
      <c r="M24" s="35" t="s">
        <v>80</v>
      </c>
    </row>
    <row r="25" s="4" customFormat="1" ht="49.5" customHeight="1" spans="1:13">
      <c r="A25" s="34">
        <v>7</v>
      </c>
      <c r="B25" s="34" t="s">
        <v>76</v>
      </c>
      <c r="C25" s="35" t="s">
        <v>31</v>
      </c>
      <c r="D25" s="36" t="s">
        <v>83</v>
      </c>
      <c r="E25" s="36" t="s">
        <v>20</v>
      </c>
      <c r="F25" s="36" t="s">
        <v>33</v>
      </c>
      <c r="G25" s="36" t="s">
        <v>84</v>
      </c>
      <c r="H25" s="36"/>
      <c r="I25" s="36">
        <v>110</v>
      </c>
      <c r="J25" s="36">
        <v>0</v>
      </c>
      <c r="K25" s="35">
        <v>110</v>
      </c>
      <c r="L25" s="35" t="s">
        <v>79</v>
      </c>
      <c r="M25" s="35" t="s">
        <v>80</v>
      </c>
    </row>
    <row r="26" s="4" customFormat="1" ht="49.5" customHeight="1" spans="1:13">
      <c r="A26" s="34">
        <v>8</v>
      </c>
      <c r="B26" s="34" t="s">
        <v>76</v>
      </c>
      <c r="C26" s="35" t="s">
        <v>31</v>
      </c>
      <c r="D26" s="36" t="s">
        <v>85</v>
      </c>
      <c r="E26" s="36" t="s">
        <v>20</v>
      </c>
      <c r="F26" s="36" t="s">
        <v>86</v>
      </c>
      <c r="G26" s="36" t="s">
        <v>87</v>
      </c>
      <c r="H26" s="36"/>
      <c r="I26" s="36">
        <v>40</v>
      </c>
      <c r="J26" s="36">
        <v>0</v>
      </c>
      <c r="K26" s="35">
        <v>40</v>
      </c>
      <c r="L26" s="35" t="s">
        <v>79</v>
      </c>
      <c r="M26" s="35" t="s">
        <v>80</v>
      </c>
    </row>
    <row r="27" s="4" customFormat="1" ht="87" customHeight="1" spans="1:13">
      <c r="A27" s="34">
        <v>9</v>
      </c>
      <c r="B27" s="34" t="s">
        <v>76</v>
      </c>
      <c r="C27" s="35" t="s">
        <v>31</v>
      </c>
      <c r="D27" s="36" t="s">
        <v>88</v>
      </c>
      <c r="E27" s="36" t="s">
        <v>20</v>
      </c>
      <c r="F27" s="36" t="s">
        <v>86</v>
      </c>
      <c r="G27" s="36" t="s">
        <v>89</v>
      </c>
      <c r="H27" s="36"/>
      <c r="I27" s="36">
        <v>30</v>
      </c>
      <c r="J27" s="36">
        <v>0</v>
      </c>
      <c r="K27" s="35">
        <v>30</v>
      </c>
      <c r="L27" s="35" t="s">
        <v>79</v>
      </c>
      <c r="M27" s="35" t="s">
        <v>80</v>
      </c>
    </row>
    <row r="28" s="4" customFormat="1" ht="129" customHeight="1" spans="1:13">
      <c r="A28" s="34">
        <v>9</v>
      </c>
      <c r="B28" s="34" t="s">
        <v>76</v>
      </c>
      <c r="C28" s="35" t="s">
        <v>26</v>
      </c>
      <c r="D28" s="36" t="s">
        <v>90</v>
      </c>
      <c r="E28" s="36" t="s">
        <v>20</v>
      </c>
      <c r="F28" s="36" t="s">
        <v>91</v>
      </c>
      <c r="G28" s="36" t="s">
        <v>92</v>
      </c>
      <c r="H28" s="36"/>
      <c r="I28" s="36">
        <v>30</v>
      </c>
      <c r="J28" s="36">
        <v>0</v>
      </c>
      <c r="K28" s="35">
        <v>30</v>
      </c>
      <c r="L28" s="35" t="s">
        <v>79</v>
      </c>
      <c r="M28" s="35" t="s">
        <v>93</v>
      </c>
    </row>
    <row r="29" s="4" customFormat="1" ht="21" customHeight="1" spans="1:13">
      <c r="A29" s="32" t="s">
        <v>94</v>
      </c>
      <c r="B29" s="33"/>
      <c r="C29" s="33"/>
      <c r="D29" s="33"/>
      <c r="E29" s="33"/>
      <c r="F29" s="33"/>
      <c r="G29" s="33"/>
      <c r="H29" s="33"/>
      <c r="I29" s="33"/>
      <c r="J29" s="33"/>
      <c r="K29" s="33"/>
      <c r="L29" s="33"/>
      <c r="M29" s="47"/>
    </row>
    <row r="30" s="4" customFormat="1" ht="125.25" customHeight="1" spans="1:13">
      <c r="A30" s="43">
        <v>1</v>
      </c>
      <c r="B30" s="43" t="s">
        <v>17</v>
      </c>
      <c r="C30" s="35" t="s">
        <v>18</v>
      </c>
      <c r="D30" s="46" t="s">
        <v>95</v>
      </c>
      <c r="E30" s="36" t="s">
        <v>20</v>
      </c>
      <c r="F30" s="36" t="s">
        <v>96</v>
      </c>
      <c r="G30" s="46" t="s">
        <v>97</v>
      </c>
      <c r="H30" s="46" t="s">
        <v>98</v>
      </c>
      <c r="I30" s="46">
        <v>84</v>
      </c>
      <c r="J30" s="46">
        <v>84</v>
      </c>
      <c r="K30" s="35">
        <v>0</v>
      </c>
      <c r="L30" s="35" t="s">
        <v>99</v>
      </c>
      <c r="M30" s="44" t="s">
        <v>100</v>
      </c>
    </row>
    <row r="31" s="4" customFormat="1" ht="130.5" customHeight="1" spans="1:13">
      <c r="A31" s="43">
        <v>2</v>
      </c>
      <c r="B31" s="43" t="s">
        <v>17</v>
      </c>
      <c r="C31" s="44" t="s">
        <v>101</v>
      </c>
      <c r="D31" s="35" t="s">
        <v>102</v>
      </c>
      <c r="E31" s="35" t="s">
        <v>103</v>
      </c>
      <c r="F31" s="35" t="s">
        <v>104</v>
      </c>
      <c r="G31" s="35" t="s">
        <v>105</v>
      </c>
      <c r="H31" s="35" t="s">
        <v>106</v>
      </c>
      <c r="I31" s="35">
        <v>60</v>
      </c>
      <c r="J31" s="35">
        <v>60</v>
      </c>
      <c r="K31" s="35">
        <v>0</v>
      </c>
      <c r="L31" s="35" t="s">
        <v>107</v>
      </c>
      <c r="M31" s="44" t="s">
        <v>108</v>
      </c>
    </row>
    <row r="32" s="4" customFormat="1" ht="122.25" customHeight="1" spans="1:13">
      <c r="A32" s="43">
        <v>3</v>
      </c>
      <c r="B32" s="43" t="s">
        <v>17</v>
      </c>
      <c r="C32" s="44" t="s">
        <v>26</v>
      </c>
      <c r="D32" s="35" t="s">
        <v>109</v>
      </c>
      <c r="E32" s="35" t="s">
        <v>20</v>
      </c>
      <c r="F32" s="35" t="s">
        <v>60</v>
      </c>
      <c r="G32" s="35" t="s">
        <v>110</v>
      </c>
      <c r="H32" s="35" t="s">
        <v>111</v>
      </c>
      <c r="I32" s="46">
        <v>42</v>
      </c>
      <c r="J32" s="46">
        <v>42</v>
      </c>
      <c r="K32" s="35">
        <v>0</v>
      </c>
      <c r="L32" s="35" t="s">
        <v>112</v>
      </c>
      <c r="M32" s="44" t="s">
        <v>113</v>
      </c>
    </row>
    <row r="33" s="4" customFormat="1" ht="19.5" customHeight="1" spans="1:13">
      <c r="A33" s="28"/>
      <c r="B33" s="28"/>
      <c r="C33" s="28"/>
      <c r="D33" s="29"/>
      <c r="E33" s="29"/>
      <c r="F33" s="29"/>
      <c r="G33" s="29"/>
      <c r="H33" s="29"/>
      <c r="I33" s="29"/>
      <c r="J33" s="29"/>
      <c r="K33" s="29"/>
      <c r="L33" s="29"/>
      <c r="M33" s="29"/>
    </row>
  </sheetData>
  <autoFilter ref="L2:L33">
    <extLst/>
  </autoFilter>
  <mergeCells count="13">
    <mergeCell ref="A2:M2"/>
    <mergeCell ref="A5:M5"/>
    <mergeCell ref="A11:M11"/>
    <mergeCell ref="A16:M16"/>
    <mergeCell ref="A29:M29"/>
    <mergeCell ref="A18:A20"/>
    <mergeCell ref="B18:B20"/>
    <mergeCell ref="C18:C20"/>
    <mergeCell ref="D18:D20"/>
    <mergeCell ref="E18:E20"/>
    <mergeCell ref="G18:G20"/>
    <mergeCell ref="H18:H20"/>
    <mergeCell ref="M18:M20"/>
  </mergeCells>
  <printOptions horizontalCentered="1"/>
  <pageMargins left="0.118110236220472" right="0.118110236220472" top="0.196850393700787" bottom="0.118110236220472" header="0.31496062992126" footer="0.31496062992126"/>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4"/>
  <sheetViews>
    <sheetView topLeftCell="A28" workbookViewId="0">
      <selection activeCell="A51" sqref="A51:C51"/>
    </sheetView>
  </sheetViews>
  <sheetFormatPr defaultColWidth="9" defaultRowHeight="13.5"/>
  <cols>
    <col min="1" max="1" width="4.375" customWidth="1"/>
    <col min="2" max="2" width="17.625" customWidth="1"/>
    <col min="3" max="3" width="24.75" customWidth="1"/>
    <col min="4" max="4" width="10.5" hidden="1" customWidth="1"/>
    <col min="5" max="5" width="15.25" hidden="1" customWidth="1"/>
    <col min="6" max="7" width="12.25" customWidth="1"/>
    <col min="8" max="9" width="12.25" customWidth="1"/>
    <col min="10" max="10" width="12.25" customWidth="1"/>
    <col min="11" max="11" width="12.25" customWidth="1"/>
    <col min="12" max="12" width="12.25" customWidth="1"/>
  </cols>
  <sheetData>
    <row r="1" ht="25.5" customHeight="1" spans="1:12">
      <c r="A1" s="3" t="s">
        <v>114</v>
      </c>
      <c r="B1" s="3"/>
      <c r="C1" s="3"/>
      <c r="D1" s="3"/>
      <c r="E1" s="3"/>
      <c r="F1" s="3"/>
      <c r="G1" s="3"/>
      <c r="H1" s="3"/>
      <c r="I1" s="3"/>
      <c r="J1" s="3"/>
      <c r="K1" s="3"/>
      <c r="L1" s="3"/>
    </row>
    <row r="2" ht="25.5" customHeight="1" spans="1:13">
      <c r="A2" s="4"/>
      <c r="B2" s="4"/>
      <c r="C2" s="5" t="s">
        <v>115</v>
      </c>
      <c r="D2" s="4"/>
      <c r="E2" s="4"/>
      <c r="F2" s="4"/>
      <c r="G2" s="4"/>
      <c r="H2" s="4"/>
      <c r="I2" s="4"/>
      <c r="J2" s="22" t="s">
        <v>2</v>
      </c>
      <c r="K2" s="22"/>
      <c r="L2" s="22"/>
      <c r="M2" s="19"/>
    </row>
    <row r="3" ht="25.5" customHeight="1" spans="1:13">
      <c r="A3" s="6" t="s">
        <v>3</v>
      </c>
      <c r="B3" s="6" t="s">
        <v>116</v>
      </c>
      <c r="C3" s="7" t="s">
        <v>117</v>
      </c>
      <c r="D3" s="6" t="s">
        <v>118</v>
      </c>
      <c r="E3" s="6" t="s">
        <v>119</v>
      </c>
      <c r="F3" s="6" t="s">
        <v>120</v>
      </c>
      <c r="G3" s="6" t="s">
        <v>121</v>
      </c>
      <c r="H3" s="6" t="s">
        <v>122</v>
      </c>
      <c r="I3" s="6" t="s">
        <v>123</v>
      </c>
      <c r="J3" s="7" t="s">
        <v>124</v>
      </c>
      <c r="K3" s="6" t="s">
        <v>122</v>
      </c>
      <c r="L3" s="6" t="s">
        <v>15</v>
      </c>
      <c r="M3" s="19"/>
    </row>
    <row r="4" ht="25.5" customHeight="1" spans="1:13">
      <c r="A4" s="8">
        <v>1</v>
      </c>
      <c r="B4" s="8" t="s">
        <v>125</v>
      </c>
      <c r="C4" s="9" t="s">
        <v>126</v>
      </c>
      <c r="D4" s="8" t="s">
        <v>127</v>
      </c>
      <c r="E4" s="10" t="s">
        <v>20</v>
      </c>
      <c r="F4" s="8">
        <v>4</v>
      </c>
      <c r="G4" s="8"/>
      <c r="H4" s="8"/>
      <c r="I4" s="8">
        <v>4</v>
      </c>
      <c r="J4" s="8"/>
      <c r="K4" s="8"/>
      <c r="L4" s="8"/>
      <c r="M4" s="19"/>
    </row>
    <row r="5" ht="25.5" customHeight="1" spans="1:13">
      <c r="A5" s="8">
        <v>2</v>
      </c>
      <c r="B5" s="8" t="s">
        <v>125</v>
      </c>
      <c r="C5" s="9" t="s">
        <v>128</v>
      </c>
      <c r="D5" s="8" t="s">
        <v>127</v>
      </c>
      <c r="E5" s="10" t="s">
        <v>20</v>
      </c>
      <c r="F5" s="8">
        <v>4</v>
      </c>
      <c r="G5" s="8"/>
      <c r="H5" s="8">
        <v>4</v>
      </c>
      <c r="I5" s="8"/>
      <c r="J5" s="8"/>
      <c r="K5" s="8"/>
      <c r="L5" s="8"/>
      <c r="M5" s="19"/>
    </row>
    <row r="6" s="1" customFormat="1" ht="25.5" customHeight="1" spans="1:13">
      <c r="A6" s="8">
        <v>3</v>
      </c>
      <c r="B6" s="8" t="s">
        <v>129</v>
      </c>
      <c r="C6" s="9" t="s">
        <v>130</v>
      </c>
      <c r="D6" s="8" t="s">
        <v>127</v>
      </c>
      <c r="E6" s="10" t="s">
        <v>20</v>
      </c>
      <c r="F6" s="8">
        <v>10</v>
      </c>
      <c r="G6" s="8"/>
      <c r="H6" s="8">
        <v>5</v>
      </c>
      <c r="I6" s="8">
        <v>5</v>
      </c>
      <c r="J6" s="8"/>
      <c r="K6" s="8"/>
      <c r="L6" s="8"/>
      <c r="M6" s="23"/>
    </row>
    <row r="7" ht="25.5" customHeight="1" spans="1:13">
      <c r="A7" s="8">
        <v>4</v>
      </c>
      <c r="B7" s="8" t="s">
        <v>131</v>
      </c>
      <c r="C7" s="9" t="s">
        <v>132</v>
      </c>
      <c r="D7" s="8" t="s">
        <v>127</v>
      </c>
      <c r="E7" s="10" t="s">
        <v>20</v>
      </c>
      <c r="F7" s="8"/>
      <c r="G7" s="8">
        <v>9.5832</v>
      </c>
      <c r="H7" s="8">
        <v>8.5832</v>
      </c>
      <c r="I7" s="8">
        <v>1</v>
      </c>
      <c r="J7" s="8">
        <v>5.5832</v>
      </c>
      <c r="K7" s="8">
        <v>8.5832</v>
      </c>
      <c r="L7" s="8"/>
      <c r="M7" s="19"/>
    </row>
    <row r="8" ht="25.5" customHeight="1" spans="1:13">
      <c r="A8" s="8">
        <v>5</v>
      </c>
      <c r="B8" s="8" t="s">
        <v>133</v>
      </c>
      <c r="C8" s="9" t="s">
        <v>134</v>
      </c>
      <c r="D8" s="8" t="s">
        <v>135</v>
      </c>
      <c r="E8" s="10" t="s">
        <v>20</v>
      </c>
      <c r="F8" s="8"/>
      <c r="G8" s="8">
        <v>300</v>
      </c>
      <c r="H8" s="8">
        <v>300</v>
      </c>
      <c r="I8" s="8"/>
      <c r="J8" s="8"/>
      <c r="K8" s="8"/>
      <c r="L8" s="8"/>
      <c r="M8" s="19"/>
    </row>
    <row r="9" ht="25.5" customHeight="1" spans="1:13">
      <c r="A9" s="8">
        <v>6</v>
      </c>
      <c r="B9" s="8" t="s">
        <v>136</v>
      </c>
      <c r="C9" s="9" t="s">
        <v>137</v>
      </c>
      <c r="D9" s="8" t="s">
        <v>135</v>
      </c>
      <c r="E9" s="10" t="s">
        <v>20</v>
      </c>
      <c r="F9" s="8"/>
      <c r="G9" s="8">
        <v>20</v>
      </c>
      <c r="H9" s="8">
        <v>20</v>
      </c>
      <c r="I9" s="8"/>
      <c r="J9" s="8"/>
      <c r="K9" s="8"/>
      <c r="L9" s="8"/>
      <c r="M9" s="19"/>
    </row>
    <row r="10" ht="22.5" spans="1:13">
      <c r="A10" s="8">
        <v>7</v>
      </c>
      <c r="B10" s="8" t="s">
        <v>138</v>
      </c>
      <c r="C10" s="9" t="s">
        <v>139</v>
      </c>
      <c r="D10" s="8" t="s">
        <v>140</v>
      </c>
      <c r="E10" s="10" t="s">
        <v>20</v>
      </c>
      <c r="F10" s="8"/>
      <c r="G10" s="8">
        <v>40</v>
      </c>
      <c r="H10" s="8">
        <v>23.644</v>
      </c>
      <c r="I10" s="8">
        <f>G10-H10</f>
        <v>16.356</v>
      </c>
      <c r="J10" s="8">
        <v>5</v>
      </c>
      <c r="K10" s="8">
        <v>17.5</v>
      </c>
      <c r="L10" s="8"/>
      <c r="M10" s="19"/>
    </row>
    <row r="11" ht="22.5" spans="1:13">
      <c r="A11" s="8">
        <v>8</v>
      </c>
      <c r="B11" s="10" t="s">
        <v>141</v>
      </c>
      <c r="C11" s="11" t="s">
        <v>142</v>
      </c>
      <c r="D11" s="10" t="s">
        <v>140</v>
      </c>
      <c r="E11" s="10" t="s">
        <v>20</v>
      </c>
      <c r="F11" s="8"/>
      <c r="G11" s="8">
        <v>144.05</v>
      </c>
      <c r="H11" s="8">
        <v>125.35</v>
      </c>
      <c r="I11" s="8">
        <f>G11-H11</f>
        <v>18.7</v>
      </c>
      <c r="J11" s="8">
        <v>122.05</v>
      </c>
      <c r="K11" s="8">
        <v>108.55</v>
      </c>
      <c r="L11" s="8"/>
      <c r="M11" s="19"/>
    </row>
    <row r="12" ht="22.5" spans="1:13">
      <c r="A12" s="8">
        <v>9</v>
      </c>
      <c r="B12" s="8" t="s">
        <v>143</v>
      </c>
      <c r="C12" s="9" t="s">
        <v>139</v>
      </c>
      <c r="D12" s="8" t="s">
        <v>140</v>
      </c>
      <c r="E12" s="10" t="s">
        <v>20</v>
      </c>
      <c r="F12" s="8"/>
      <c r="G12" s="8">
        <v>105.376</v>
      </c>
      <c r="H12" s="8">
        <v>87.376</v>
      </c>
      <c r="I12" s="8">
        <f>G12-H12</f>
        <v>18</v>
      </c>
      <c r="J12" s="8">
        <v>55</v>
      </c>
      <c r="K12" s="8">
        <v>60.376</v>
      </c>
      <c r="L12" s="8"/>
      <c r="M12" s="19"/>
    </row>
    <row r="13" s="1" customFormat="1" ht="22.5" spans="1:13">
      <c r="A13" s="8">
        <v>10</v>
      </c>
      <c r="B13" s="8" t="s">
        <v>144</v>
      </c>
      <c r="C13" s="9" t="s">
        <v>145</v>
      </c>
      <c r="D13" s="8" t="s">
        <v>146</v>
      </c>
      <c r="E13" s="10" t="s">
        <v>20</v>
      </c>
      <c r="F13" s="8"/>
      <c r="G13" s="8">
        <v>15</v>
      </c>
      <c r="H13" s="8">
        <v>15</v>
      </c>
      <c r="I13" s="8">
        <v>0</v>
      </c>
      <c r="J13" s="8"/>
      <c r="K13" s="8"/>
      <c r="L13" s="8"/>
      <c r="M13" s="23"/>
    </row>
    <row r="14" s="2" customFormat="1" spans="1:13">
      <c r="A14" s="8">
        <v>11</v>
      </c>
      <c r="B14" s="8" t="s">
        <v>144</v>
      </c>
      <c r="C14" s="9" t="s">
        <v>147</v>
      </c>
      <c r="D14" s="8" t="s">
        <v>146</v>
      </c>
      <c r="E14" s="10" t="s">
        <v>20</v>
      </c>
      <c r="F14" s="8"/>
      <c r="G14" s="8">
        <v>10</v>
      </c>
      <c r="H14" s="8"/>
      <c r="I14" s="8">
        <v>10</v>
      </c>
      <c r="J14" s="8"/>
      <c r="K14" s="8"/>
      <c r="L14" s="8"/>
      <c r="M14" s="4"/>
    </row>
    <row r="15" s="2" customFormat="1" spans="1:13">
      <c r="A15" s="8">
        <v>12</v>
      </c>
      <c r="B15" s="8" t="s">
        <v>144</v>
      </c>
      <c r="C15" s="9" t="s">
        <v>148</v>
      </c>
      <c r="D15" s="8" t="s">
        <v>146</v>
      </c>
      <c r="E15" s="10" t="s">
        <v>20</v>
      </c>
      <c r="F15" s="8"/>
      <c r="G15" s="8">
        <v>5</v>
      </c>
      <c r="H15" s="8"/>
      <c r="I15" s="8">
        <v>5</v>
      </c>
      <c r="J15" s="8"/>
      <c r="K15" s="8"/>
      <c r="L15" s="8"/>
      <c r="M15" s="4"/>
    </row>
    <row r="16" s="1" customFormat="1" ht="22.5" spans="1:13">
      <c r="A16" s="8">
        <v>13</v>
      </c>
      <c r="B16" s="8" t="s">
        <v>144</v>
      </c>
      <c r="C16" s="9" t="s">
        <v>149</v>
      </c>
      <c r="D16" s="8" t="s">
        <v>146</v>
      </c>
      <c r="E16" s="10" t="s">
        <v>20</v>
      </c>
      <c r="F16" s="8"/>
      <c r="G16" s="8">
        <v>4</v>
      </c>
      <c r="H16" s="8">
        <v>4</v>
      </c>
      <c r="I16" s="8">
        <v>0</v>
      </c>
      <c r="J16" s="8"/>
      <c r="K16" s="8"/>
      <c r="L16" s="8"/>
      <c r="M16" s="23"/>
    </row>
    <row r="17" spans="1:12">
      <c r="A17" s="12" t="s">
        <v>150</v>
      </c>
      <c r="B17" s="13"/>
      <c r="C17" s="14"/>
      <c r="D17" s="15">
        <v>670.6332</v>
      </c>
      <c r="E17" s="15"/>
      <c r="F17" s="15">
        <f>SUM(F4:F16)</f>
        <v>18</v>
      </c>
      <c r="G17" s="15">
        <f>SUM(G4:G16)</f>
        <v>653.0092</v>
      </c>
      <c r="H17" s="15">
        <f t="shared" ref="H17:K17" si="0">SUM(H4:H16)</f>
        <v>592.9532</v>
      </c>
      <c r="I17" s="15">
        <f t="shared" si="0"/>
        <v>78.056</v>
      </c>
      <c r="J17" s="15">
        <f t="shared" si="0"/>
        <v>187.6332</v>
      </c>
      <c r="K17" s="15">
        <f t="shared" si="0"/>
        <v>195.0092</v>
      </c>
      <c r="L17" s="15"/>
    </row>
    <row r="18" ht="22.5" spans="1:12">
      <c r="A18" s="8">
        <v>14</v>
      </c>
      <c r="B18" s="8" t="s">
        <v>151</v>
      </c>
      <c r="C18" s="9" t="s">
        <v>152</v>
      </c>
      <c r="D18" s="10" t="s">
        <v>140</v>
      </c>
      <c r="E18" s="10" t="s">
        <v>20</v>
      </c>
      <c r="F18" s="10">
        <v>8</v>
      </c>
      <c r="G18" s="10"/>
      <c r="H18" s="10"/>
      <c r="I18" s="10">
        <v>8</v>
      </c>
      <c r="J18" s="10"/>
      <c r="K18" s="10"/>
      <c r="L18" s="10"/>
    </row>
    <row r="19" spans="1:12">
      <c r="A19" s="10">
        <v>15</v>
      </c>
      <c r="B19" s="10" t="s">
        <v>153</v>
      </c>
      <c r="C19" s="11" t="s">
        <v>154</v>
      </c>
      <c r="D19" s="10" t="s">
        <v>140</v>
      </c>
      <c r="E19" s="10" t="s">
        <v>20</v>
      </c>
      <c r="F19" s="10">
        <v>217</v>
      </c>
      <c r="G19" s="10"/>
      <c r="H19" s="10">
        <v>217</v>
      </c>
      <c r="I19" s="10">
        <v>0</v>
      </c>
      <c r="J19" s="10"/>
      <c r="K19" s="10"/>
      <c r="L19" s="10"/>
    </row>
    <row r="20" s="2" customFormat="1" ht="22.5" spans="1:12">
      <c r="A20" s="8">
        <v>16</v>
      </c>
      <c r="B20" s="8" t="s">
        <v>138</v>
      </c>
      <c r="C20" s="9" t="s">
        <v>139</v>
      </c>
      <c r="D20" s="8" t="s">
        <v>140</v>
      </c>
      <c r="E20" s="10" t="s">
        <v>20</v>
      </c>
      <c r="F20" s="8"/>
      <c r="G20" s="8">
        <v>3561</v>
      </c>
      <c r="H20" s="8">
        <v>3561</v>
      </c>
      <c r="I20" s="8">
        <f>G20-H20</f>
        <v>0</v>
      </c>
      <c r="J20" s="8">
        <v>775</v>
      </c>
      <c r="K20" s="8">
        <v>775</v>
      </c>
      <c r="L20" s="8"/>
    </row>
    <row r="21" s="2" customFormat="1" ht="22.5" spans="1:12">
      <c r="A21" s="10">
        <v>17</v>
      </c>
      <c r="B21" s="10" t="s">
        <v>141</v>
      </c>
      <c r="C21" s="11" t="s">
        <v>142</v>
      </c>
      <c r="D21" s="8" t="s">
        <v>140</v>
      </c>
      <c r="E21" s="10" t="s">
        <v>20</v>
      </c>
      <c r="F21" s="8"/>
      <c r="G21" s="8">
        <v>17.8</v>
      </c>
      <c r="H21" s="8">
        <v>17.8</v>
      </c>
      <c r="I21" s="8">
        <v>0</v>
      </c>
      <c r="J21" s="8"/>
      <c r="K21" s="8"/>
      <c r="L21" s="8"/>
    </row>
    <row r="22" s="2" customFormat="1" ht="22.5" spans="1:12">
      <c r="A22" s="8">
        <v>18</v>
      </c>
      <c r="B22" s="8" t="s">
        <v>143</v>
      </c>
      <c r="C22" s="9" t="s">
        <v>139</v>
      </c>
      <c r="D22" s="8" t="s">
        <v>140</v>
      </c>
      <c r="E22" s="10" t="s">
        <v>20</v>
      </c>
      <c r="F22" s="8"/>
      <c r="G22" s="8">
        <v>2750</v>
      </c>
      <c r="H22" s="8">
        <v>2283.39</v>
      </c>
      <c r="I22" s="8">
        <f>G22-H22</f>
        <v>466.61</v>
      </c>
      <c r="J22" s="8"/>
      <c r="K22" s="8"/>
      <c r="L22" s="8"/>
    </row>
    <row r="23" s="2" customFormat="1" ht="22.5" spans="1:12">
      <c r="A23" s="10">
        <v>19</v>
      </c>
      <c r="B23" s="10" t="s">
        <v>155</v>
      </c>
      <c r="C23" s="9" t="s">
        <v>156</v>
      </c>
      <c r="D23" s="8" t="s">
        <v>127</v>
      </c>
      <c r="E23" s="10" t="s">
        <v>20</v>
      </c>
      <c r="F23" s="8"/>
      <c r="G23" s="8">
        <v>328.9</v>
      </c>
      <c r="H23" s="8">
        <v>328.9</v>
      </c>
      <c r="I23" s="8">
        <v>0</v>
      </c>
      <c r="J23" s="8">
        <v>189.6</v>
      </c>
      <c r="K23" s="8"/>
      <c r="L23" s="8"/>
    </row>
    <row r="24" s="2" customFormat="1" ht="22.5" spans="1:12">
      <c r="A24" s="8">
        <v>20</v>
      </c>
      <c r="B24" s="8" t="s">
        <v>144</v>
      </c>
      <c r="C24" s="9" t="s">
        <v>157</v>
      </c>
      <c r="D24" s="8" t="s">
        <v>146</v>
      </c>
      <c r="E24" s="10" t="s">
        <v>20</v>
      </c>
      <c r="F24" s="8"/>
      <c r="G24" s="8">
        <v>92</v>
      </c>
      <c r="H24" s="8"/>
      <c r="I24" s="8">
        <v>92</v>
      </c>
      <c r="J24" s="8"/>
      <c r="K24" s="8"/>
      <c r="L24" s="8"/>
    </row>
    <row r="25" s="2" customFormat="1" ht="22.5" spans="1:12">
      <c r="A25" s="10">
        <v>21</v>
      </c>
      <c r="B25" s="8" t="s">
        <v>144</v>
      </c>
      <c r="C25" s="9" t="s">
        <v>158</v>
      </c>
      <c r="D25" s="8" t="s">
        <v>146</v>
      </c>
      <c r="E25" s="10" t="s">
        <v>20</v>
      </c>
      <c r="F25" s="8"/>
      <c r="G25" s="8">
        <v>8</v>
      </c>
      <c r="H25" s="8"/>
      <c r="I25" s="8">
        <v>8</v>
      </c>
      <c r="J25" s="8"/>
      <c r="K25" s="8"/>
      <c r="L25" s="8"/>
    </row>
    <row r="26" s="2" customFormat="1" ht="22.5" spans="1:12">
      <c r="A26" s="8">
        <v>22</v>
      </c>
      <c r="B26" s="8" t="s">
        <v>144</v>
      </c>
      <c r="C26" s="9" t="s">
        <v>159</v>
      </c>
      <c r="D26" s="8" t="s">
        <v>146</v>
      </c>
      <c r="E26" s="10" t="s">
        <v>20</v>
      </c>
      <c r="F26" s="8"/>
      <c r="G26" s="8">
        <v>5</v>
      </c>
      <c r="H26" s="8"/>
      <c r="I26" s="8">
        <v>5</v>
      </c>
      <c r="J26" s="8"/>
      <c r="K26" s="8"/>
      <c r="L26" s="8"/>
    </row>
    <row r="27" spans="1:12">
      <c r="A27" s="12" t="s">
        <v>160</v>
      </c>
      <c r="B27" s="13"/>
      <c r="C27" s="14"/>
      <c r="D27" s="15">
        <v>6987.7</v>
      </c>
      <c r="E27" s="15"/>
      <c r="F27" s="15">
        <f>SUM(F18:F26)</f>
        <v>225</v>
      </c>
      <c r="G27" s="15">
        <f>SUM(G18:G26)</f>
        <v>6762.7</v>
      </c>
      <c r="H27" s="15">
        <f>SUM(H18:H26)</f>
        <v>6408.09</v>
      </c>
      <c r="I27" s="15">
        <f t="shared" ref="I27:K27" si="1">SUM(I18:I26)</f>
        <v>579.61</v>
      </c>
      <c r="J27" s="15">
        <f t="shared" si="1"/>
        <v>964.6</v>
      </c>
      <c r="K27" s="15">
        <f t="shared" si="1"/>
        <v>775</v>
      </c>
      <c r="L27" s="15"/>
    </row>
    <row r="28" s="2" customFormat="1" spans="1:12">
      <c r="A28" s="10">
        <v>22</v>
      </c>
      <c r="B28" s="10" t="s">
        <v>161</v>
      </c>
      <c r="C28" s="11" t="s">
        <v>162</v>
      </c>
      <c r="D28" s="10" t="s">
        <v>163</v>
      </c>
      <c r="E28" s="10" t="s">
        <v>164</v>
      </c>
      <c r="F28" s="10">
        <v>20</v>
      </c>
      <c r="G28" s="10"/>
      <c r="H28" s="10">
        <v>20</v>
      </c>
      <c r="I28" s="10">
        <v>0</v>
      </c>
      <c r="J28" s="10"/>
      <c r="K28" s="10"/>
      <c r="L28" s="10"/>
    </row>
    <row r="29" s="2" customFormat="1" ht="22.5" spans="1:12">
      <c r="A29" s="10">
        <v>23</v>
      </c>
      <c r="B29" s="10" t="s">
        <v>165</v>
      </c>
      <c r="C29" s="9" t="s">
        <v>166</v>
      </c>
      <c r="D29" s="10" t="s">
        <v>135</v>
      </c>
      <c r="E29" s="10" t="s">
        <v>164</v>
      </c>
      <c r="F29" s="10">
        <v>20</v>
      </c>
      <c r="G29" s="10"/>
      <c r="H29" s="10"/>
      <c r="I29" s="10">
        <v>20</v>
      </c>
      <c r="J29" s="10"/>
      <c r="K29" s="10"/>
      <c r="L29" s="10"/>
    </row>
    <row r="30" s="2" customFormat="1" spans="1:12">
      <c r="A30" s="10">
        <v>24</v>
      </c>
      <c r="B30" s="8" t="s">
        <v>144</v>
      </c>
      <c r="C30" s="9" t="s">
        <v>167</v>
      </c>
      <c r="D30" s="8" t="s">
        <v>146</v>
      </c>
      <c r="E30" s="10" t="s">
        <v>164</v>
      </c>
      <c r="F30" s="10"/>
      <c r="G30" s="10">
        <v>6</v>
      </c>
      <c r="H30" s="10"/>
      <c r="I30" s="10">
        <v>6</v>
      </c>
      <c r="J30" s="10"/>
      <c r="K30" s="10"/>
      <c r="L30" s="10"/>
    </row>
    <row r="31" s="2" customFormat="1" spans="1:12">
      <c r="A31" s="10">
        <v>25</v>
      </c>
      <c r="B31" s="8" t="s">
        <v>144</v>
      </c>
      <c r="C31" s="9" t="s">
        <v>168</v>
      </c>
      <c r="D31" s="8" t="s">
        <v>146</v>
      </c>
      <c r="E31" s="10" t="s">
        <v>164</v>
      </c>
      <c r="F31" s="10"/>
      <c r="G31" s="10">
        <v>10</v>
      </c>
      <c r="H31" s="10">
        <v>10</v>
      </c>
      <c r="I31" s="10">
        <v>0</v>
      </c>
      <c r="J31" s="10"/>
      <c r="K31" s="10"/>
      <c r="L31" s="10"/>
    </row>
    <row r="32" s="2" customFormat="1" spans="1:12">
      <c r="A32" s="10">
        <v>26</v>
      </c>
      <c r="B32" s="8" t="s">
        <v>144</v>
      </c>
      <c r="C32" s="9" t="s">
        <v>169</v>
      </c>
      <c r="D32" s="8" t="s">
        <v>146</v>
      </c>
      <c r="E32" s="10" t="s">
        <v>164</v>
      </c>
      <c r="F32" s="10"/>
      <c r="G32" s="10">
        <v>30</v>
      </c>
      <c r="H32" s="10">
        <v>30</v>
      </c>
      <c r="I32" s="10">
        <v>0</v>
      </c>
      <c r="J32" s="10"/>
      <c r="K32" s="10"/>
      <c r="L32" s="10"/>
    </row>
    <row r="33" s="2" customFormat="1" spans="1:12">
      <c r="A33" s="10">
        <v>27</v>
      </c>
      <c r="B33" s="8" t="s">
        <v>144</v>
      </c>
      <c r="C33" s="9" t="s">
        <v>170</v>
      </c>
      <c r="D33" s="8" t="s">
        <v>146</v>
      </c>
      <c r="E33" s="10" t="s">
        <v>164</v>
      </c>
      <c r="F33" s="10"/>
      <c r="G33" s="10">
        <v>16</v>
      </c>
      <c r="H33" s="10">
        <v>15</v>
      </c>
      <c r="I33" s="10">
        <v>1</v>
      </c>
      <c r="J33" s="10"/>
      <c r="K33" s="10"/>
      <c r="L33" s="10"/>
    </row>
    <row r="34" spans="1:12">
      <c r="A34" s="12" t="s">
        <v>171</v>
      </c>
      <c r="B34" s="13"/>
      <c r="C34" s="13"/>
      <c r="D34" s="15">
        <v>102</v>
      </c>
      <c r="E34" s="15"/>
      <c r="F34" s="15">
        <f t="shared" ref="F34:K34" si="2">SUM(F28:F33)</f>
        <v>40</v>
      </c>
      <c r="G34" s="15">
        <f t="shared" si="2"/>
        <v>62</v>
      </c>
      <c r="H34" s="15">
        <f t="shared" si="2"/>
        <v>75</v>
      </c>
      <c r="I34" s="15">
        <f t="shared" si="2"/>
        <v>27</v>
      </c>
      <c r="J34" s="15">
        <f t="shared" si="2"/>
        <v>0</v>
      </c>
      <c r="K34" s="15">
        <f t="shared" si="2"/>
        <v>0</v>
      </c>
      <c r="L34" s="15"/>
    </row>
    <row r="35" s="2" customFormat="1" ht="22.5" spans="1:12">
      <c r="A35" s="10">
        <v>28</v>
      </c>
      <c r="B35" s="10" t="s">
        <v>172</v>
      </c>
      <c r="C35" s="9" t="s">
        <v>173</v>
      </c>
      <c r="D35" s="10" t="s">
        <v>127</v>
      </c>
      <c r="E35" s="10" t="s">
        <v>20</v>
      </c>
      <c r="F35" s="10"/>
      <c r="G35" s="10">
        <v>168</v>
      </c>
      <c r="H35" s="10">
        <v>168</v>
      </c>
      <c r="I35" s="10">
        <v>0</v>
      </c>
      <c r="J35" s="10"/>
      <c r="K35" s="10"/>
      <c r="L35" s="10"/>
    </row>
    <row r="36" s="2" customFormat="1" spans="1:12">
      <c r="A36" s="10">
        <v>29</v>
      </c>
      <c r="B36" s="10" t="s">
        <v>144</v>
      </c>
      <c r="C36" s="9" t="s">
        <v>174</v>
      </c>
      <c r="D36" s="10" t="s">
        <v>127</v>
      </c>
      <c r="E36" s="10" t="s">
        <v>20</v>
      </c>
      <c r="F36" s="10"/>
      <c r="G36" s="10">
        <v>150</v>
      </c>
      <c r="H36" s="10">
        <v>127</v>
      </c>
      <c r="I36" s="10">
        <v>23</v>
      </c>
      <c r="J36" s="10"/>
      <c r="K36" s="10"/>
      <c r="L36" s="10"/>
    </row>
    <row r="37" s="2" customFormat="1" spans="1:12">
      <c r="A37" s="10">
        <v>30</v>
      </c>
      <c r="B37" s="10" t="s">
        <v>144</v>
      </c>
      <c r="C37" s="9" t="s">
        <v>175</v>
      </c>
      <c r="D37" s="8" t="s">
        <v>146</v>
      </c>
      <c r="E37" s="10" t="s">
        <v>20</v>
      </c>
      <c r="F37" s="10"/>
      <c r="G37" s="10">
        <v>80</v>
      </c>
      <c r="H37" s="10"/>
      <c r="I37" s="10">
        <v>80</v>
      </c>
      <c r="J37" s="10"/>
      <c r="K37" s="10"/>
      <c r="L37" s="10"/>
    </row>
    <row r="38" s="2" customFormat="1" spans="1:12">
      <c r="A38" s="10">
        <v>31</v>
      </c>
      <c r="B38" s="10" t="s">
        <v>144</v>
      </c>
      <c r="C38" s="9" t="s">
        <v>176</v>
      </c>
      <c r="D38" s="8" t="s">
        <v>146</v>
      </c>
      <c r="E38" s="10" t="s">
        <v>20</v>
      </c>
      <c r="F38" s="10"/>
      <c r="G38" s="10">
        <v>25</v>
      </c>
      <c r="H38" s="10"/>
      <c r="I38" s="10">
        <v>25</v>
      </c>
      <c r="J38" s="10"/>
      <c r="K38" s="10"/>
      <c r="L38" s="10"/>
    </row>
    <row r="39" spans="1:12">
      <c r="A39" s="12" t="s">
        <v>177</v>
      </c>
      <c r="B39" s="13"/>
      <c r="C39" s="14"/>
      <c r="D39" s="15">
        <v>605</v>
      </c>
      <c r="E39" s="15"/>
      <c r="F39" s="15">
        <f t="shared" ref="F39:K39" si="3">SUM(F35:F38)</f>
        <v>0</v>
      </c>
      <c r="G39" s="15">
        <f t="shared" si="3"/>
        <v>423</v>
      </c>
      <c r="H39" s="15">
        <f t="shared" si="3"/>
        <v>295</v>
      </c>
      <c r="I39" s="15">
        <f t="shared" si="3"/>
        <v>128</v>
      </c>
      <c r="J39" s="15">
        <f t="shared" si="3"/>
        <v>0</v>
      </c>
      <c r="K39" s="15">
        <f t="shared" si="3"/>
        <v>0</v>
      </c>
      <c r="L39" s="15"/>
    </row>
    <row r="40" ht="22.5" spans="1:12">
      <c r="A40" s="10">
        <v>32</v>
      </c>
      <c r="B40" s="10" t="s">
        <v>141</v>
      </c>
      <c r="C40" s="11" t="s">
        <v>142</v>
      </c>
      <c r="D40" s="10" t="s">
        <v>127</v>
      </c>
      <c r="E40" s="10" t="s">
        <v>178</v>
      </c>
      <c r="F40" s="10"/>
      <c r="G40" s="10">
        <v>630.83</v>
      </c>
      <c r="H40" s="10">
        <v>627.9</v>
      </c>
      <c r="I40" s="10">
        <v>2.93</v>
      </c>
      <c r="J40" s="10">
        <v>440.32</v>
      </c>
      <c r="K40" s="10">
        <v>440.34</v>
      </c>
      <c r="L40" s="10"/>
    </row>
    <row r="41" ht="22.5" spans="1:12">
      <c r="A41" s="8">
        <v>33</v>
      </c>
      <c r="B41" s="8" t="s">
        <v>131</v>
      </c>
      <c r="C41" s="9" t="s">
        <v>132</v>
      </c>
      <c r="D41" s="8" t="s">
        <v>127</v>
      </c>
      <c r="E41" s="10" t="s">
        <v>178</v>
      </c>
      <c r="F41" s="8"/>
      <c r="G41" s="8">
        <v>11</v>
      </c>
      <c r="H41" s="8">
        <v>10</v>
      </c>
      <c r="I41" s="8">
        <v>1</v>
      </c>
      <c r="J41" s="8"/>
      <c r="K41" s="8"/>
      <c r="L41" s="8"/>
    </row>
    <row r="42" ht="33.75" spans="1:12">
      <c r="A42" s="10">
        <v>34</v>
      </c>
      <c r="B42" s="10" t="s">
        <v>179</v>
      </c>
      <c r="C42" s="11" t="s">
        <v>180</v>
      </c>
      <c r="D42" s="10" t="s">
        <v>135</v>
      </c>
      <c r="E42" s="10" t="s">
        <v>178</v>
      </c>
      <c r="F42" s="10"/>
      <c r="G42" s="10">
        <v>78.99</v>
      </c>
      <c r="H42" s="10">
        <v>78.99</v>
      </c>
      <c r="I42" s="10">
        <v>0</v>
      </c>
      <c r="J42" s="10"/>
      <c r="K42" s="10"/>
      <c r="L42" s="11" t="s">
        <v>181</v>
      </c>
    </row>
    <row r="43" ht="22.5" spans="1:12">
      <c r="A43" s="8">
        <v>35</v>
      </c>
      <c r="B43" s="8" t="s">
        <v>182</v>
      </c>
      <c r="C43" s="9" t="s">
        <v>183</v>
      </c>
      <c r="D43" s="8" t="s">
        <v>140</v>
      </c>
      <c r="E43" s="10" t="s">
        <v>178</v>
      </c>
      <c r="F43" s="8"/>
      <c r="G43" s="8">
        <v>231.78</v>
      </c>
      <c r="H43" s="8">
        <v>231.78</v>
      </c>
      <c r="I43" s="8">
        <v>0</v>
      </c>
      <c r="J43" s="8"/>
      <c r="K43" s="8"/>
      <c r="L43" s="8"/>
    </row>
    <row r="44" ht="22.5" spans="1:12">
      <c r="A44" s="10">
        <v>36</v>
      </c>
      <c r="B44" s="8" t="s">
        <v>184</v>
      </c>
      <c r="C44" s="9" t="s">
        <v>185</v>
      </c>
      <c r="D44" s="8" t="s">
        <v>140</v>
      </c>
      <c r="E44" s="10" t="s">
        <v>178</v>
      </c>
      <c r="F44" s="8"/>
      <c r="G44" s="8">
        <v>40.71</v>
      </c>
      <c r="H44" s="8"/>
      <c r="I44" s="8">
        <v>40.71</v>
      </c>
      <c r="J44" s="8"/>
      <c r="K44" s="8"/>
      <c r="L44" s="8"/>
    </row>
    <row r="45" s="2" customFormat="1" spans="1:12">
      <c r="A45" s="8">
        <v>37</v>
      </c>
      <c r="B45" s="8" t="s">
        <v>144</v>
      </c>
      <c r="C45" s="9" t="s">
        <v>186</v>
      </c>
      <c r="D45" s="8" t="s">
        <v>146</v>
      </c>
      <c r="E45" s="10" t="s">
        <v>178</v>
      </c>
      <c r="F45" s="8"/>
      <c r="G45" s="8">
        <v>5</v>
      </c>
      <c r="H45" s="8"/>
      <c r="I45" s="8">
        <v>5</v>
      </c>
      <c r="J45" s="8"/>
      <c r="K45" s="8"/>
      <c r="L45" s="8"/>
    </row>
    <row r="46" s="2" customFormat="1" spans="1:12">
      <c r="A46" s="10">
        <v>38</v>
      </c>
      <c r="B46" s="8" t="s">
        <v>144</v>
      </c>
      <c r="C46" s="9" t="s">
        <v>187</v>
      </c>
      <c r="D46" s="8" t="s">
        <v>146</v>
      </c>
      <c r="E46" s="10" t="s">
        <v>178</v>
      </c>
      <c r="F46" s="8"/>
      <c r="G46" s="8">
        <v>20</v>
      </c>
      <c r="H46" s="8"/>
      <c r="I46" s="8">
        <v>20</v>
      </c>
      <c r="J46" s="8"/>
      <c r="K46" s="8"/>
      <c r="L46" s="8"/>
    </row>
    <row r="47" spans="1:12">
      <c r="A47" s="12" t="s">
        <v>188</v>
      </c>
      <c r="B47" s="13"/>
      <c r="C47" s="13"/>
      <c r="D47" s="15">
        <v>1018.31</v>
      </c>
      <c r="E47" s="15"/>
      <c r="F47" s="15">
        <f t="shared" ref="F47:K47" si="4">SUM(F40:F46)</f>
        <v>0</v>
      </c>
      <c r="G47" s="15">
        <f t="shared" si="4"/>
        <v>1018.31</v>
      </c>
      <c r="H47" s="15">
        <f t="shared" si="4"/>
        <v>948.67</v>
      </c>
      <c r="I47" s="15">
        <f t="shared" si="4"/>
        <v>69.64</v>
      </c>
      <c r="J47" s="15">
        <f t="shared" si="4"/>
        <v>440.32</v>
      </c>
      <c r="K47" s="15">
        <f t="shared" si="4"/>
        <v>440.34</v>
      </c>
      <c r="L47" s="15"/>
    </row>
    <row r="48" ht="22.5" spans="1:12">
      <c r="A48" s="10">
        <v>39</v>
      </c>
      <c r="B48" s="10" t="s">
        <v>172</v>
      </c>
      <c r="C48" s="9" t="s">
        <v>173</v>
      </c>
      <c r="D48" s="10" t="s">
        <v>127</v>
      </c>
      <c r="E48" s="10" t="s">
        <v>20</v>
      </c>
      <c r="F48" s="10"/>
      <c r="G48" s="10">
        <v>108</v>
      </c>
      <c r="H48" s="10">
        <v>108</v>
      </c>
      <c r="I48" s="10">
        <v>0</v>
      </c>
      <c r="J48" s="10"/>
      <c r="K48" s="10"/>
      <c r="L48" s="10"/>
    </row>
    <row r="49" ht="22.5" spans="1:12">
      <c r="A49" s="8">
        <v>40</v>
      </c>
      <c r="B49" s="8" t="s">
        <v>131</v>
      </c>
      <c r="C49" s="9" t="s">
        <v>132</v>
      </c>
      <c r="D49" s="8" t="s">
        <v>127</v>
      </c>
      <c r="E49" s="10" t="s">
        <v>20</v>
      </c>
      <c r="F49" s="8"/>
      <c r="G49" s="8">
        <v>51</v>
      </c>
      <c r="H49" s="8">
        <v>51</v>
      </c>
      <c r="I49" s="8">
        <v>0</v>
      </c>
      <c r="J49" s="8"/>
      <c r="K49" s="8"/>
      <c r="L49" s="8"/>
    </row>
    <row r="50" ht="22.5" spans="1:12">
      <c r="A50" s="8">
        <v>41</v>
      </c>
      <c r="B50" s="8" t="s">
        <v>138</v>
      </c>
      <c r="C50" s="9" t="s">
        <v>139</v>
      </c>
      <c r="D50" s="8" t="s">
        <v>140</v>
      </c>
      <c r="E50" s="10" t="s">
        <v>20</v>
      </c>
      <c r="F50" s="8"/>
      <c r="G50" s="8">
        <v>281</v>
      </c>
      <c r="H50" s="8">
        <v>381</v>
      </c>
      <c r="I50" s="8">
        <v>-100</v>
      </c>
      <c r="J50" s="8">
        <v>281</v>
      </c>
      <c r="K50" s="8">
        <v>281</v>
      </c>
      <c r="L50" s="8"/>
    </row>
    <row r="51" spans="1:12">
      <c r="A51" s="12" t="s">
        <v>189</v>
      </c>
      <c r="B51" s="13"/>
      <c r="C51" s="14"/>
      <c r="D51" s="15">
        <v>440</v>
      </c>
      <c r="E51" s="15"/>
      <c r="F51" s="15">
        <f>SUM(F48:F50)</f>
        <v>0</v>
      </c>
      <c r="G51" s="15">
        <f>SUM(G48:G50)</f>
        <v>440</v>
      </c>
      <c r="H51" s="15">
        <f>SUM(H48:H50)</f>
        <v>540</v>
      </c>
      <c r="I51" s="15">
        <f>SUM(I48:I50)</f>
        <v>-100</v>
      </c>
      <c r="J51" s="15">
        <v>281</v>
      </c>
      <c r="K51" s="15">
        <f>SUM(K48:K50)</f>
        <v>281</v>
      </c>
      <c r="L51" s="15"/>
    </row>
    <row r="52" spans="1:12">
      <c r="A52" s="12" t="s">
        <v>190</v>
      </c>
      <c r="B52" s="13"/>
      <c r="C52" s="16">
        <f>SUM(F52:G52)</f>
        <v>9642.0192</v>
      </c>
      <c r="D52" s="15">
        <v>9823.6432</v>
      </c>
      <c r="E52" s="15"/>
      <c r="F52" s="15">
        <f t="shared" ref="F52:K52" si="5">F47+F39+F34+F27+F17+F51</f>
        <v>283</v>
      </c>
      <c r="G52" s="15">
        <f t="shared" si="5"/>
        <v>9359.0192</v>
      </c>
      <c r="H52" s="15">
        <f t="shared" si="5"/>
        <v>8859.7132</v>
      </c>
      <c r="I52" s="15">
        <f t="shared" si="5"/>
        <v>782.306</v>
      </c>
      <c r="J52" s="15">
        <f t="shared" si="5"/>
        <v>1873.5532</v>
      </c>
      <c r="K52" s="15">
        <f t="shared" si="5"/>
        <v>1691.3492</v>
      </c>
      <c r="L52" s="15"/>
    </row>
    <row r="53" spans="1:12">
      <c r="A53" s="17" t="s">
        <v>191</v>
      </c>
      <c r="B53" s="18"/>
      <c r="C53" s="18"/>
      <c r="D53" s="18"/>
      <c r="E53" s="18"/>
      <c r="F53" s="18"/>
      <c r="G53" s="18"/>
      <c r="H53" s="18"/>
      <c r="I53" s="18"/>
      <c r="J53" s="18"/>
      <c r="K53" s="18"/>
      <c r="L53" s="18"/>
    </row>
    <row r="54" spans="1:12">
      <c r="A54" s="19"/>
      <c r="B54" s="19"/>
      <c r="C54" s="20"/>
      <c r="D54" s="19"/>
      <c r="E54" s="19"/>
      <c r="F54" s="19"/>
      <c r="G54" s="21"/>
      <c r="H54" s="21"/>
      <c r="I54" s="21"/>
      <c r="J54" s="19"/>
      <c r="K54" s="19"/>
      <c r="L54" s="19"/>
    </row>
  </sheetData>
  <autoFilter ref="A3:M53">
    <extLst/>
  </autoFilter>
  <mergeCells count="16">
    <mergeCell ref="A1:L1"/>
    <mergeCell ref="A17:C17"/>
    <mergeCell ref="D17:E17"/>
    <mergeCell ref="A27:C27"/>
    <mergeCell ref="D27:E27"/>
    <mergeCell ref="A34:C34"/>
    <mergeCell ref="D34:E34"/>
    <mergeCell ref="A39:C39"/>
    <mergeCell ref="D39:E39"/>
    <mergeCell ref="A47:C47"/>
    <mergeCell ref="D47:E47"/>
    <mergeCell ref="A51:C51"/>
    <mergeCell ref="D51:E51"/>
    <mergeCell ref="A52:B52"/>
    <mergeCell ref="D52:E52"/>
    <mergeCell ref="A53:L53"/>
  </mergeCells>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安排表</vt:lpstr>
      <vt:lpstr>支出结余缺口情况表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2020-04-03T07:47:03Z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