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Sheet1!$A$3:$N$113</definedName>
    <definedName name="_xlnm.Print_Area" localSheetId="0">Sheet1!$A$1:$N$112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<sst xmlns="http://schemas.openxmlformats.org/spreadsheetml/2006/main" count="901" uniqueCount="356">
  <si>
    <t>南澳县2024年衔接及深圳专项资金项目申报汇总表</t>
  </si>
  <si>
    <t>填报单位（公章）：</t>
  </si>
  <si>
    <t>单位：万元</t>
  </si>
  <si>
    <t>序号</t>
  </si>
  <si>
    <t>镇（管委）</t>
  </si>
  <si>
    <t>一级项目名称</t>
  </si>
  <si>
    <t>项目名称</t>
  </si>
  <si>
    <t>实施（建设）单位</t>
  </si>
  <si>
    <t>项目起始年度</t>
  </si>
  <si>
    <t>项目终止年度</t>
  </si>
  <si>
    <t>项目概述</t>
  </si>
  <si>
    <t>绩效目标</t>
  </si>
  <si>
    <t>项目总额</t>
  </si>
  <si>
    <t>以前年度已安排财政资金数额</t>
  </si>
  <si>
    <t>拟2024年申报
资金数额</t>
  </si>
  <si>
    <t>是否新增纳入县级乡村振兴项目库</t>
  </si>
  <si>
    <t>是否拟安排资金</t>
  </si>
  <si>
    <t>合    计</t>
  </si>
  <si>
    <t>-</t>
  </si>
  <si>
    <t>巩固拓展脱贫攻坚成果</t>
  </si>
  <si>
    <t>南澳县2024年消费帮扶项目</t>
  </si>
  <si>
    <t>南澳县农业农村和水务局</t>
  </si>
  <si>
    <t>主要用于销售及扩大生产补助项目、参展补助项目。
（1）销售及扩大生产补助项目：对线上线下销售区内帮扶产品的农产品加工企业和经销商，按不超过销售额的5%给予一次性补助，单个企业补助金额不超过20万元。年销售县内帮扶产品金额达到500万元及以上，受益脱贫户、监测户人数达到30人及以上，带动农户200户及以上。
（2）参展补助项目：对按照市、县政府及市、县发改局、乡村振兴局安排，组织参加除县外各类会展、促销、推介活动，推荐销售区内帮扶产品的生产和经销企业给予补助，县外市内参展一次性补助2000元，市外参展一次性补助5000元。
以2023年10月至2024年9月底的有效凭证为准，期内，按照对消费帮扶主体申报的凭证资料审核情况进行发放。</t>
  </si>
  <si>
    <t>1.产出指标：时效指标≥5年；
2.效益指标：经济效益指标：支持发展县域支柱产业和优势特色产业，带动脱贫人口人均年增收≥2500元；
3.满意度指标：服务对象满意度指标≥85%</t>
  </si>
  <si>
    <t>是</t>
  </si>
  <si>
    <t>是，列入2024年衔接推进乡村振兴补助资金（不含发展新型农村集体经济）分配计划</t>
  </si>
  <si>
    <t>南澳县2024年度防返贫救助责任保险</t>
  </si>
  <si>
    <t>为辖区内所有脱贫对象、监测对象购买防返贫保障保险，为我县建档立卡脱贫户提供重大疾病、意外伤害、教育、住房等保险服务，提高其抵御风险的能力，确保脱贫户家庭人均可支配收入实现稳步增长，守住不发生规模性返贫底线。</t>
  </si>
  <si>
    <t>是，列入2024年衔接推进乡村振兴补助资金省级配套分配计划</t>
  </si>
  <si>
    <t>2024年南澳县发展新型农村集体经济项目</t>
  </si>
  <si>
    <t>计划扶持发展新型农村集体经济行政村4个，每个补助资金15万元，则计划总补助资金60万元</t>
  </si>
  <si>
    <t>2024年南澳县发展新型农村集体经济项目市级补助</t>
  </si>
  <si>
    <t>计划扶持发展新型农村集体经济行政村4个，每个补助资金5万元，则计划总补助资金20万元</t>
  </si>
  <si>
    <t>壮大村级集体经济，促进村经济发展</t>
  </si>
  <si>
    <t>是，列入2024年市级驻镇帮镇扶村资金分配计划</t>
  </si>
  <si>
    <t>2023年南澳县发展新型农村集体经济项目市级补助</t>
  </si>
  <si>
    <t>需补足上实年度市级配套</t>
  </si>
  <si>
    <t>后宅镇</t>
  </si>
  <si>
    <t>驻镇帮镇扶村（工作队工作经费）</t>
  </si>
  <si>
    <t>南澳县后宅镇驻镇帮镇扶村工作经费</t>
  </si>
  <si>
    <t>南澳县后宅镇人民政府</t>
  </si>
  <si>
    <t>用于驻镇帮镇扶村工作队开展日常办公、学习培训、走访调研、会议、交通、宣传等方面的支出</t>
  </si>
  <si>
    <t>解决驻镇帮镇扶村工作队开展开展日常工作经费支出，提高驻镇帮镇扶村工作效率</t>
  </si>
  <si>
    <t>原已入库</t>
  </si>
  <si>
    <t>是，列入2024年省级驻镇帮镇扶村资金分配计划</t>
  </si>
  <si>
    <t>驻镇帮镇扶村（提升乡村产业发展水平）</t>
  </si>
  <si>
    <t>后宅镇宫前农村东畔大坑基础设施提升项目</t>
  </si>
  <si>
    <t>宫前农东畔大坑沿线规划苦瓜加工厂、夜市广场、农旅田园等产业，为补齐宫前农村产业配套设施短板，计划对东畔大坑宫前农段现状桥梁进行清拆、对周边农房进行微改造、提升风貌管控，同时设置村民出入通道及解决村道硬化，并对沿线环境进行整治提升等。</t>
  </si>
  <si>
    <t>对后宅镇东畔大坑人居环境进行整治，美化夜市广场周边环境</t>
  </si>
  <si>
    <t>否，未通过市级主管部门审核</t>
  </si>
  <si>
    <t>驻镇帮镇扶村
（提升镇域公共服务能力）</t>
  </si>
  <si>
    <t>后宅镇西山农村公共休闲绿地建设项目</t>
  </si>
  <si>
    <t>利用西山农村村口现有2860平方集体用地建设公共休闲绿地，配套建设休闲健身器材、休息亭及休闲栈道、绿化美化周边环境、种植乔木灌木及绿化草坪、配备宣传栏及展览廊道等；利用几百平方空地新建村史馆、农特产品展销中心、直播间等</t>
  </si>
  <si>
    <t>促进西山农村集体经济发展，每年促进村集体收益约20万</t>
  </si>
  <si>
    <t>否，省级审查通过、成熟度高</t>
  </si>
  <si>
    <t>后宅镇镇村法律顾问服务项目</t>
  </si>
  <si>
    <t>由我镇建设公共法律平台，委托具有资质、相对服务能力条件的法律顾问公司，协助解决镇村法律事项，做好镇村法律宣传，开展相关法律法规知识培训，普及我镇工作人员及村居工作人员的法律知识点，完善镇村法律顾问服务机制等，实现村级法律顾问全覆盖</t>
  </si>
  <si>
    <t>从根本上补齐人民群众及我镇村工作人员的法律短板，宣传镇村法律法规，引导我镇人民树立法律意识。</t>
  </si>
  <si>
    <t>驻镇帮镇扶村（提升镇域公共服务能力）</t>
  </si>
  <si>
    <t>后宅镇永兴村文化体育设施建设项目</t>
  </si>
  <si>
    <t>南澳县后宅镇人民政府；后宅镇永兴村</t>
  </si>
  <si>
    <t>利用闲置土地规划改造成公益性活动场所</t>
  </si>
  <si>
    <t>通过建设公益性基础设施，方便群众，服务群众</t>
  </si>
  <si>
    <t>驻镇帮镇扶村（提升镇村公共基础设施水平）</t>
  </si>
  <si>
    <t>后宅镇西片区沿线产业基础设施建设项目</t>
  </si>
  <si>
    <t>南起澳砺隧道北出入口至西山四季田园停车场，项目内容包含沿路1.6km机耕路道路建设、40亩农田平整、农田水利设施建设。</t>
  </si>
  <si>
    <t>壮大村集体经济，促进村集体经济收入，特别是西山农村，提高农户收入，使西山农村集体收入每年提高5万元。</t>
  </si>
  <si>
    <t>后宅镇南光村文化体育活动设施建设项目</t>
  </si>
  <si>
    <t>设计建设乡村文化体育活动设施，优化公共资源，美化乡村环境，提升镇域公共服务能力。</t>
  </si>
  <si>
    <t>后宅镇城西文化产业综合中心项目</t>
  </si>
  <si>
    <t>南澳县后宅镇人民政府、南澳县后宅镇城西村民委员会</t>
  </si>
  <si>
    <t>计划在村原公共文化综合楼建设一层的基础上申报叠建第二至第六层。项目建成后可作为写字楼、生态康养（个人）公寓、托幼托育、休闲娱乐、健康体育、产业孵化等用途。</t>
  </si>
  <si>
    <t>在村原公共文化综合楼建设一层的基础上叠建第二至第六层，建成后可作为写字楼、生态康养（个人）公寓、托幼托育、休闲娱乐、健康体育、产业孵化等用途。</t>
  </si>
  <si>
    <t>后宅镇永兴村壮大集体经济项目</t>
  </si>
  <si>
    <t>南澳县后宅镇人民政府、南澳县后宅镇永兴村民委员会</t>
  </si>
  <si>
    <t>通过跟南澳县滨港海产品贸易有限公司投资合作海产品加工，通过海产品加工一方面增加村集体经济收入，另一方面解决村贫困劳动力，促进乡村振兴发展。南澳县滨港海产品贸易有限公司法人是我村村民，该公司主要经营海产品加工批发零售，年经营利润约100万元，该公司经营场所占地面积100多平方。该投资项目实施困难小，收益稳，项目资金到账即可投入经营，并且收益快。目前项目选址在南澳县滨港海产品贸易有限公司经营场所，因为村没有自有土地。也希望通过这种方式来提升经济，能够有资金购买土地资源。当村有一定经济来源，可以用于购买店铺，跟企业合作创立品牌，达到一个长期投资合作收益的方式。</t>
  </si>
  <si>
    <t>用于购买店铺，跟企业合作创立品牌，达到一个长期投资合作收益的方式。</t>
  </si>
  <si>
    <t>后宅镇港畔渔村环城东路集体建设用地旅游配套项目</t>
  </si>
  <si>
    <t>南澳县后宅镇人民政府、南澳县后宅镇港畔渔村民委员会</t>
  </si>
  <si>
    <t>2024</t>
  </si>
  <si>
    <t>项目位于后宅镇环城东路西侧斜仔山路头，邻近环城东路，交通便利，与南澳白鹭生态公园相对，地理位置优越。地块面积1584.53平方米，土地权属明晰，可建面积约2500平方米。旅游是关联度最广、带动性最强的产业之一，旅游配套建设项目落地不仅能解决部分村民就业问题，还能带动旅游民宿相关行业如餐饮业等发展，增加就业创业机会。</t>
  </si>
  <si>
    <t>完成旅游配套建设工作，带动旅游民宿相关行业如餐饮业等发展。</t>
  </si>
  <si>
    <t>后宅镇南光村文化广场道路改造工程</t>
  </si>
  <si>
    <t>南澳县后宅镇人民政府、南澳县后宅镇南光村民委员会</t>
  </si>
  <si>
    <t>在取得土地权属单位的同意下，对南光村辖区内文化广场边一道路进行硬底化改造，研究在2024年上半年将此道路及道路两侧进行改造升级（其中路面硬底化面积约为3.5米宽*140米长，两侧安装路缘石280米，修复周边边角地硬底化约150平方米，整改雨污井约20个）。结合当前我县创文形势及“百千万工程”作为高质量发展头号工程来抓的自觉性。因地制宜开展工作，在高质量发展赛道上奋勇争先，优化公共资源，美化乡村环境，提升镇域公共服务能力。</t>
  </si>
  <si>
    <t>路面硬底化面积约为3.5米宽*140米长，两侧安装路缘石280米，修复周边边角地硬底化约150平方米，整改雨污井约20个</t>
  </si>
  <si>
    <t>南澳县后宅镇食管癌筛查与早诊早治项目</t>
  </si>
  <si>
    <t>南澳县后宅镇卫生院</t>
  </si>
  <si>
    <t>建设汕头市南澳县食管癌筛查与早诊早治基地，为南澳县后宅镇人民免费开展食管癌流行病学调查和内镜筛查工作，提高南澳县食管癌防治水平。</t>
  </si>
  <si>
    <t>加深群众对常见肿瘤的认识，加强防范意识。完成计划目标筛查人次数。</t>
  </si>
  <si>
    <t>南澳县医共体总医院后宅分院诊疗信息共享项目</t>
  </si>
  <si>
    <t>医共体内部电子病历数据结构化升级改造，包括住院电子病历和门诊电子病历。基础健康管理系统结构化数据改造，包括儿童健康管理，孕产妇管理，精神病管理，肺结核管理，儿童中医药管理，预防接种管理，健康教育管理，传染病与突发公共卫生事件管理，卫生监督等。实现总院与各分院之间信息的共享</t>
  </si>
  <si>
    <t>强化县域医共体信息化建设。实现县域医共体内总医院和成员单位信息系统互联互通，推进县域医共体一体化建设。</t>
  </si>
  <si>
    <t>后宅生活垃圾转运站建设项目</t>
  </si>
  <si>
    <t>项目位于后宅镇后江污水厂相邻地块，总用地面积2340平方米,拟建设V类垃圾中转站,总建筑面积734.62平方米。其中,1#建筑面积为302.56平方米,单层,层高为7.8米,主要功能为垃圾处理间；2#建筑面积为 432.06平方米,单层,层 高为3.6-5.6米,主要功能为渗沥液处理间、厨余垃圾间、可回收垃圾间、垃圾处理间、工具间、卫生间及管理间；配套设置垃圾压缩箱三座,渗沥液处理装置两台及水池。</t>
  </si>
  <si>
    <t>后宅镇生活垃圾收运体系行政村覆盖率100%，生活垃圾无害化处理率达到100%，农村人居环境持续改善提升。</t>
  </si>
  <si>
    <t>为推进宫前农村苦瓜加工厂，夜市广场，农旅田园产业，为补齐宫前农村产业短板，全面对宫前农村产业进行配套基础设施建设，美化宫前农村环境，计划对宫前农村东畔大坑基础设施进行提升。</t>
  </si>
  <si>
    <t>拆除原有违法简易混凝土架桥11条（141平方），拆除违建建筑物10间；新建4.5米宽行车景观桥，配套景观桥照明；重建护堤；新建5米高挡土墙及屋前路挡土墙3.5米高；屋前4米宽路浇筑混凝土路面，配套屋前4米宽路护栏；沿堤人行路1.5米宽铺设步道砖；对溪流面积4565平方进行清淤，对周边环境约1200平方进行绿化。</t>
  </si>
  <si>
    <t>南澳县后宅镇羊屿中村挡土墙整治项目</t>
  </si>
  <si>
    <t>南澳县后宅镇人民政府、羊屿村民委员会</t>
  </si>
  <si>
    <t>羊屿中村挡土墙崩塌修复整治，混泥土浇筑，长度35米，高3至4米，计划投入资金30万元</t>
  </si>
  <si>
    <t>1、防止土壤坍塌以及保护建筑物和道路。
2、减少土壤侵蚀和水土流失，有效地防止滑坡等地质灾害。</t>
  </si>
  <si>
    <t>否，未纳入年度资金分配计划</t>
  </si>
  <si>
    <t>南澳县后宅镇羊屿村雪亮工程项目</t>
  </si>
  <si>
    <t>羊屿村辖区内各路口原有的监控设备因年久线路老化和天气关系影响导致损坏，不能正常使用，为做好我村“雪亮工程”，须全部升级更换，计划投入资金15万元</t>
  </si>
  <si>
    <t>1、提升辖区社会治安防控能力，减少犯罪发生，保障群众的人身财产安全。2、提升交通管理，可以及时发现交通违规行为，提高交通管理效率，减少交通事故发生。3、提升应急处置能力，监控系统可以判断突发状况，提供迅速的救助服务。</t>
  </si>
  <si>
    <t>南澳县后宅镇西山农村农田种植基地项目</t>
  </si>
  <si>
    <t>南澳县后宅镇人民政府、西山农村民委员会</t>
  </si>
  <si>
    <t>本项目在农田西畔洋建设8亩的种植大棚，种植苦瓜。</t>
  </si>
  <si>
    <t>1、增加农户劳动力就业岗位，农户增收。2、发展农产品产业，增加村集体经济收入。3、打造农产品品牌，提高农产品可持续发展的潜力。4、提高农田生产资源的利用力</t>
  </si>
  <si>
    <t>南澳县后宅镇西山农村农田水利基础设施项目</t>
  </si>
  <si>
    <t>本项目拟对埠片巷仔口农田沟渠进行修缮、清淤、排灌，进一步提高农田作物的产量和质量，通过修缮优化水资源利用，实现合理的灌溉管理。</t>
  </si>
  <si>
    <t>1.提高农田的灌溉效率，减少水资源浪费。
2.增加农田产量，提高农民收入。
3.保护土壤和水资源，提高农田的可持续发展能力。</t>
  </si>
  <si>
    <t>南澳县后宅镇西山农村空地硬底化项目</t>
  </si>
  <si>
    <t>本项目拟对西山农村西片区合作社西侧空地进行硬底化，改善村民出行条件，增设临时停车场地、打造小菜园，提升村庄整体形象。</t>
  </si>
  <si>
    <r>
      <rPr>
        <sz val="16"/>
        <rFont val="宋体"/>
        <charset val="134"/>
        <scheme val="minor"/>
      </rPr>
      <t>1.硬底化改造面积约250</t>
    </r>
    <r>
      <rPr>
        <sz val="16"/>
        <rFont val="SimSun"/>
        <charset val="134"/>
      </rPr>
      <t>㎡</t>
    </r>
    <r>
      <rPr>
        <sz val="16"/>
        <rFont val="宋体"/>
        <charset val="134"/>
        <scheme val="minor"/>
      </rPr>
      <t>，硬化厚度7厘米。
2.改善因雨天常年积水，路面难以行走的困扰，提升便捷出行条件。
3.增设完善临时停车场地，建设良好停车环境。
4.打造小菜园，进一步提升农村人居环境治理，助力推动乡村振兴。</t>
    </r>
  </si>
  <si>
    <t>后宅镇省级典型村宫前农村进村道路两侧农房风貌提升项目</t>
  </si>
  <si>
    <t>后宅镇人民政府</t>
  </si>
  <si>
    <t>主要对后宅镇宫前农村进村道路部分农房进行改造提升，加强风貌管控，同时在周边开展绿化美化及环境整治。</t>
  </si>
  <si>
    <t>项目建成有利于进一步提升农房安全和宜居水平、风貌管控水平、改善周边卫生环境。</t>
  </si>
  <si>
    <t>待定</t>
  </si>
  <si>
    <t>汕头市南澳县后宅镇乡村振兴示范片区及配套设施建设项目（后宅镇西山休闲综合体周边配套区域）</t>
  </si>
  <si>
    <t>建设亲子度假教育、企业团建场地、农旅主题住宿及其他研学旅居配套等内容。</t>
  </si>
  <si>
    <t>项目建成后将有力推动“一二三产”协同发展和“农文旅”有效融合，成为南澳县休闲农文旅项目的新代表、“百千万工程”的新样板和农文旅融合发展的新名片，助力开创深汕协作帮扶新局面。</t>
  </si>
  <si>
    <t xml:space="preserve">原已入库，为深圳专项资金项目
</t>
  </si>
  <si>
    <t>后宅镇省级典型村西山农村史馆建设项目</t>
  </si>
  <si>
    <t>由于后宅镇西山农村目前缺少村史馆，且村史馆为省级典型村必备要素之一，故选址后宅镇西山农村委会后空地约500平方，打造以图文资料，实物展陈，荣誉展示三大部分的村史馆，依次设计制作村史馆简介，提升村历史文化内涵。</t>
  </si>
  <si>
    <t>项目建成有利于有利于完成省级典型村考核任务中“建成有1个村史展”，提升村历史文化内涵。</t>
  </si>
  <si>
    <t>是，已申报2024年市级涉农项目，未通过</t>
  </si>
  <si>
    <t>后宅镇光明村乌坑片区农房风貌提升项目</t>
  </si>
  <si>
    <t>后宅镇光明村乌坑片位于环岛路一侧，目前农房破旧不一，主要对后宅镇光明村乌坑片区部分农房进行改造提升，加强风貌管控。同时，在周边开展人居环境整治。</t>
  </si>
  <si>
    <t>项目建成有利于进一步推动美丽圩镇建设，提升农房安全和宜居水平、风貌管控水平。</t>
  </si>
  <si>
    <t>后宅镇绿化美化项目</t>
  </si>
  <si>
    <t>对后宅镇辖区内加强绿化配套、新植树木，提高绿化覆盖率。</t>
  </si>
  <si>
    <t>项目建成有利于进一步提升镇域卫生环境、提高镇域绿化率，为沿线村民、居民提供舒适人居环境。</t>
  </si>
  <si>
    <t>后宅镇典型镇入口标志建设项目</t>
  </si>
  <si>
    <t>根据省百千万创建“十个一”标准中“一个美丽乡镇入口通道”，设置特色鲜明标志，同时对周边环境进行美化绿化，提升入镇“第一印象”。</t>
  </si>
  <si>
    <t>项目建成有利于改善环境、提高绿化覆盖率、补齐周边环境短板，提升入镇“第一印象”。</t>
  </si>
  <si>
    <t>中兴加油站后人居环境整治及村道建设项目</t>
  </si>
  <si>
    <t>中兴加油站后道路现状为未硬化土路、崎岖不平，影响周边村民居民出行安全，加之污水管泄漏，故对中兴加油站进行硬化及雨污分流改造。同时，在周边开展人居环境整治。</t>
  </si>
  <si>
    <t>项目建成有利于提升道路质量安全及镇域形象，改善周边道路环境。</t>
  </si>
  <si>
    <t>是，列入2024年对口帮扶市驻镇帮镇扶村资金分配计划</t>
  </si>
  <si>
    <t>后宅镇山顶渔村“澳角底”精品民宿建设项目</t>
  </si>
  <si>
    <t>后宅镇人民政府；后宅镇山顶渔村民委员会</t>
  </si>
  <si>
    <t>项目位于后宅镇山顶渔村澳角底风貌管控片区，占地面积72㎡，土地性质：国有。项目按后宅镇政府的统一规划进行建设，拟建造一栋3层半、建筑面积252㎡的钢筋混凝土结构民宿。计划一层作为多功能厅，二、三层为精品房间，四层为一间精品房间和敞开式天台，内设电梯，安装水电，室内按海岛风格进行精致装修。目前已完成项目设计、预算并完成报建手续。</t>
  </si>
  <si>
    <t>在预定工期内（资金到位后一年内）完成民宿建设，并确保建设质量和风格与澳角底的风貌管控细则相符合。在通过合理的投资（预算138万元）实现村集体经济的有效增值，预期通过镇“三资”平台招租后，每年能产生约8万元的稳定收益，以此推动山顶渔村的经济发展和增加村集体收入，从而提村集体的经济实力。</t>
  </si>
  <si>
    <t>后宅镇隧道口机耕路改造项目</t>
  </si>
  <si>
    <t>对隧道口机耕路原路面进行修复平整及硬化，并对周边农田及水利沟渠进行整治，提升村民耕种积极性。</t>
  </si>
  <si>
    <t>有效改善耕作条件，提高村民耕种积极性。</t>
  </si>
  <si>
    <t>后宅镇西山农村典型村人居环境整治项目</t>
  </si>
  <si>
    <t>对西山农村及周边背街小巷、农田垃圾、杂草、杂灌进行清理整治，提升村内人居环境；对村内危旧农房、残垣断壁、田间窝棚进行拆除、整治及部分修复；对村内未硬化巷道进行硬化，对破损路面进行改造，对空地进行平整、硬化作为小型停车场；利用村内空置用地建设小花园、小文体广场等；对村内道路及背街小巷进行绿化美化，建设绿美村庄。</t>
  </si>
  <si>
    <t>1、通过整治，进一步提升村人居环境，改善农村生活条件；2、提升公共基础设施水平，丰富村民生活氛围；3、提升村内绿化率。</t>
  </si>
  <si>
    <t>后宅镇西山村基础设施配套建设项目</t>
  </si>
  <si>
    <t>对西山村下寮村进村道路进行铺设沥青，对村内部分村巷道进行黑底化；对村内部分农房进行微改造、对沿线风貌进行整治提升，同时利用村内空置用地建设四小园，并开展村内人居环境整治及绿化美化工作。</t>
  </si>
  <si>
    <t>1、通过整治，进一步提升村整体风貌；2、提升公共基础设施水平。</t>
  </si>
  <si>
    <t>后宅镇羊屿村典型村人居环境整治及基础设施项目</t>
  </si>
  <si>
    <t>1、编制规划：结合县总体规划，按照村实际，编制村庄发展总体规划，涵盖产业发展、公共服务设施建设、乡村旅游发展、村庄风貌等内容；2、继续开展“三清三拆”工作：对7栋烂尾楼进行安全评估，7栋楼占地约16459平方米，建筑面积约18000平方米；拆除危旧农房约20多间，清理村内20多处脏乱差问题，并对村内背街小巷、农田垃圾、杂草、杂灌进行全面清理整治；3、补齐公共基础设施短板：对村内未硬化巷道进行硬化，对破损路面进行修复改造，利用村内空置用地建设小花园、小文体广场、小停车场等；4、按照村的规划，结合实际开展绿美行动，宜绿植绿，见缝插绿。</t>
  </si>
  <si>
    <t>1、完成典型村规划编制任务；2、补齐公共基础设施短板，提升人居环境生活质量；3、提升村内绿化率。</t>
  </si>
  <si>
    <t>驻镇帮镇扶村</t>
  </si>
  <si>
    <t>后宅镇村庄保洁机制项目</t>
  </si>
  <si>
    <t>1、22个村（社区）保洁员共102名；
2、15个公厕共98个厕位；
3、水域岸边人工清除打扫保洁。</t>
  </si>
  <si>
    <t>推动后宅镇各村（居）和镇属部门切实做好环境卫生工作，坚持城市“三分建设，七分管理”理念，严格落实常态化管理，进一步提升城市环境治理水平，推动城市环境管理工作迈上新的台阶，营造美丽干净整洁的社会环境。</t>
  </si>
  <si>
    <t>云澳镇</t>
  </si>
  <si>
    <t>南澳县云澳镇驻镇帮镇扶村工作经费</t>
  </si>
  <si>
    <t>南澳县云澳镇人民政府</t>
  </si>
  <si>
    <t>用于驻镇帮镇扶村工作队开展日常工作的支出</t>
  </si>
  <si>
    <t>按照规范流程进行资金支付。</t>
  </si>
  <si>
    <t>云澳镇东澳村发展新型农村集体经济项目</t>
  </si>
  <si>
    <t>南澳县云澳镇政府、云澳镇东澳村</t>
  </si>
  <si>
    <t>项目地址位于东澳下片环村路路尾，总面积449平方米，建筑面积140平方米，周围滨海风光无限，环境秀丽宜居，具有发展民宿的天然优势。现有3间房间可供改造升级用作民宿经营</t>
  </si>
  <si>
    <t>于2024年完成项目建设</t>
  </si>
  <si>
    <t>农村生活污水治理</t>
  </si>
  <si>
    <t>云澳镇污水管网维护提升工程</t>
  </si>
  <si>
    <t>1.污水厂处理容量提升，接入污水区的范围增大，避风塘至澳前污水厂段dn800管道已不适应需求，需增大管径、相应调整改造原有污水井。
2，.镇域已建设雨污管网进行定期维护清淤，目前大部分出现积淤现象，其中中柱，澳前村积淤较严重，巷道积淤深度为20-50cm深，市政主管积淤深度为30-60cm深。需进行清淤以保持管道畅通。
3，原澳前村委前段挡土墙坍塌，，危害堤旁污水主管道，重砌挡土墙长度约50米，高度约为4米，对凹陷地面进行填实地面硬化修复。
4，随着污水区的范围增大，目前镇区由避风塘至污水处理厂污水管井大雨经常出现污水满管现象，接入污水量已超过管道负荷，原中柱吊脚楼两侧污水管为dn300，扩容为dn500，原有避风塘至污水站污水主管管径为dn800管。需加大管径和进行管道分流，由进港路口中柱商业街段增设dn800污水管至污水厂，长度约750米，进行管道埋设及路面修复，同步沿路接入周围片区污水，减少原堤外污水主管负荷。同步对原有污水井进行改造。</t>
  </si>
  <si>
    <t>否，未通过省级主管部门审核</t>
  </si>
  <si>
    <t>粤D44052304汕头市南澳县云澳镇2023年开展乡村补短板工程（通村入户便民利民）项目</t>
  </si>
  <si>
    <t>根据《广东省涉农资金统筹整合管理办法（2020 年修订）》、《中共广东省委关于实施“百县千镇万村高质量发展工程”促进城乡区域协调发展的决定》、《广东省美丽圩镇建设攻坚行动方案》文件精神，通过提升道路通行能力，提高农业农村生产效率，带动村民收入，促进区域协调发展。本项目村内道路建设主要范围涉及荖园村、东澳村、中柱村 3 个村，村内道路工程提升改造内容包括村内支路需硬化长度 335.20 米，巷路需硬化长度 1689.60 米，均为行人道。村内主干道路灯主要建设范围涉及云祥村 1 个村，村内主干道路灯工程共包括太阳能路灯 61 套。</t>
  </si>
  <si>
    <t>西畔村壮大集体经济西城顶民宿项目</t>
  </si>
  <si>
    <t>南澳县云澳镇人民政府、西畔村</t>
  </si>
  <si>
    <t>项目位于云澳卫生院后面的地块面积为772.51平方米，拟建设发建中心楼房用地350平方米共6层，公共用地建设面积 420平方米，主要用于康养服务、旅游服务、民宿经营、商业服务等，配套多功能综合写字楼和会议厅等服务功能，后期内部装修及配套资金待招商引资。</t>
  </si>
  <si>
    <t>云澳典型镇美丽示范主街风貌提升项目</t>
  </si>
  <si>
    <t>打造港边东路-避风塘等商业主街，全长约2千米，是云澳镇商业活动的主要街道，目前铺设有水泥路面，道路两侧部分路段有绿化点缀，道路两旁有多家餐饮、杂货店、便民服务点等。该项目主要进行三线整治、主街两侧房屋的外立面改造，以及对人行道、行道树、路灯、监控、景观等基础配套设施进行提质升级，打造渔港商业网红打卡点，并通过整治乱搭乱建、小广告，清理积存垃圾等治理措施，优化街区景观等。</t>
  </si>
  <si>
    <t>按项目计划完成施工进度。</t>
  </si>
  <si>
    <t>云澳典型镇中心市场基础设施提升项目</t>
  </si>
  <si>
    <t>对云澳中心市场基础设施及市场周边环境进行提升，对市场内排水沟、灯光，摊档的架位、供电线路等运营设施及市场卫生管理等进行整体提升。</t>
  </si>
  <si>
    <t>云澳典型镇美丽圩镇入口通道优化项目</t>
  </si>
  <si>
    <t xml:space="preserve">打造典型镇美丽乡镇入口通道，建设具有云澳地方特色的入口标志，对入口通道道路景观及沿线建筑风貌进行改造，并通过整治乱搭乱建、小广告，清理积存垃圾，优化街区景观等。   </t>
  </si>
  <si>
    <t>云澳典型镇美丽圩镇客厅优化项目</t>
  </si>
  <si>
    <t>建设集历史沿革、规划展示、建设发展、特色展示、休闲交往、经营等功能于一体的展厅。</t>
  </si>
  <si>
    <t>云澳典型镇赤石湾美丽河道优化项目</t>
  </si>
  <si>
    <t>对赤石湾河道采取清淤、疏通等水环境改善措施，通过建设涉水构筑物、设施和修缮提防，提升水安全性，同时，设立各类标识牌，休息点、活动场地及健身器材等，形成连续贯通的美丽河道。</t>
  </si>
  <si>
    <t>云澳典型镇云澳大溪美丽河道优化项目</t>
  </si>
  <si>
    <t>对云澳大溪河道采取清淤、疏通等水环境改善措施，通过建设涉水构筑物、设施和修缮提防，提升水安全性，同时，设立各类标识牌，休息点、活动场地及健身器材等，形成连续贯通的美丽河道。</t>
  </si>
  <si>
    <t>云澳典型镇绿美生态小公园提升项目</t>
  </si>
  <si>
    <t>项目位于云澳镇烟墩湾，计划完善提升烟墩湾广场绿化和照明设施，结合现有海洋文化雕塑小品进行海洋文化主体塑造，并设有休息座椅、活动场地、标识、垃圾箱、园灯等，提升整体游览丰富度。</t>
  </si>
  <si>
    <t>云澳镇美丽圩镇基础设施补短板项目</t>
  </si>
  <si>
    <t>包括环境卫生整治、特色风貌提升、基础设施优化、公共服务提质等方面涉及相关项目。</t>
  </si>
  <si>
    <t>南澳县云澳镇农村供水提升改造项目</t>
  </si>
  <si>
    <t>对云澳水厂进行提升改造，建设水厂配套设施，建设长180米，宽4米水厂路并配置挡土墙。对水厂内部环境进行修缮整治，并对场地进行硬底化，更换滤池滤沙，对制水设备及设施进行改造升级，确保农村供水工程长效良性运行及维修养护，新建出厂供水管道约700米，提高云澳镇用水高峰期供水保障能力。</t>
  </si>
  <si>
    <t>完成项目建设内容，完成总体目标：新增规模化集中供水人口约0.1万人，水质达标率大于95%</t>
  </si>
  <si>
    <t>南澳县云澳镇食管癌筛查与早诊早治项目</t>
  </si>
  <si>
    <t>南澳县云澳镇中心卫生院</t>
  </si>
  <si>
    <t>建设汕头市南澳县食管癌筛查与早诊早治基地，为南澳县云澳镇人民免费开展食管癌流行病学调查和内镜筛查工作，提高南澳县食管癌防治水平。</t>
  </si>
  <si>
    <t>南澳县医共体总医院云澳分院特色专科建设项目</t>
  </si>
  <si>
    <t>建设云澳分院康复特色专科，购买康复特色专科相关设备，支付上级医院专家指导康复专科建设、技术帮扶劳务费，支付康复专业技术人才培养、进修费用。</t>
  </si>
  <si>
    <t>实现县域医共体内云澳分院康复特色专科建设。</t>
  </si>
  <si>
    <t>否，省级审查通过、成熟度低</t>
  </si>
  <si>
    <t>南澳县医共体总医院云澳分院诊疗信息共享项目</t>
  </si>
  <si>
    <t>东澳村旅游产品培育</t>
  </si>
  <si>
    <t>南澳县云澳镇人民政府、东澳村民委员会</t>
  </si>
  <si>
    <t>结合本村知名网红三囱崖灯塔，充分挖掘东澳村渔村文化，以原东澳小学为文化输出阵地，设计旅游品牌IP形象，推出文创旅游商品；根据本村渔业种类，推出特色海鲜产品，培育网红品类，带动渔民转产就业，增加农民收入，壮大村集体经济。</t>
  </si>
  <si>
    <t>1.带动群众收入，促进旅游产业发展
2.宣传本村渔乡文化，打造旅游品牌IP</t>
  </si>
  <si>
    <t>项目位于云澳卫生院后面的地块面积为772.51平方米，拟建设发建中心楼房用地350平方米共6层，公共用地建设面积420平方米，主要用于康养服务、旅游服务、民宿经营、商业服务等，配套多功能综合写字楼和会议厅等服务功能，后期内部装修及配套资金待招商引资。</t>
  </si>
  <si>
    <t>公益性岗位开发</t>
  </si>
  <si>
    <t>拟开发6个公益性岗位，按年人均4.3万计，需投入25.8万元</t>
  </si>
  <si>
    <t>开发公益性岗位，带动就业困难人员就业</t>
  </si>
  <si>
    <t>云澳镇村庄保洁机制项目</t>
  </si>
  <si>
    <t>云澳镇人民政府</t>
  </si>
  <si>
    <t>环境卫生清扫保洁、生活垃圾清运、公厕管理及保洁、绿化管养等城市保洁工作，市场运营化提升精细化城市管理水平，营造美丽干净整洁的社会环境。</t>
  </si>
  <si>
    <t>推动我镇各村（居）和镇属部门切实做好环境卫生工作，坚持城市“三分建设，七分管理”理念，严格落实常态化管理，进一步提升城市环境治理水平，推动城市环境管理工作迈上新的台阶，营造美丽干净整洁的社会环境。</t>
  </si>
  <si>
    <t>云澳镇金交椅（环岛路下片）旅游配套提升工程</t>
  </si>
  <si>
    <t>1、三囱崖观景平台靠海侧斜坡，实施边坡安全防护和加固，同步对平台周边进行绿化美化。
2、从三囱崖平台至三囱崖灯塔之间，修建一条简易步行道（或者栈道），同时道路两侧做好安全防护措施，同步完善绿化美化和公共照明。
3、在三囱崖灯塔周边配套公共照明，同步实施绿化和美化措施。
4、将现有的通往三囱崖灯塔的道路进行硬底化建设，同时因地制宜完善临时停车场地。</t>
  </si>
  <si>
    <t>完成云澳镇三囱崖周边设施配套项目内容。</t>
  </si>
  <si>
    <t>云澳镇三囱崖景观提升工程</t>
  </si>
  <si>
    <t>利用现状停车及观景用地适当向外拓展空间构建观景平台，并利用地形高差构建853.77平方米的综合服务空间，占地面积2207.09平方米，总建筑面积3516.73平方米，总投资850万元。</t>
  </si>
  <si>
    <t>完成云澳镇三囱崖景观提升工程内容。</t>
  </si>
  <si>
    <t>原已入库，为深圳专项资金项目</t>
  </si>
  <si>
    <t>云澳镇人民政府；云澳镇东澳村</t>
  </si>
  <si>
    <t>项目地址位于东澳下片环村路路尾，总面积449平方米，建筑面积140平方米，周围滨海风光无限，环境秀丽宜居，具有发展民宿的天然优势。现有3间房间可供改造升级用作民宿经营。</t>
  </si>
  <si>
    <t>扶持壮大村级集体经济</t>
  </si>
  <si>
    <t>已纳入2024年涉农项目库管理，已终审通过</t>
  </si>
  <si>
    <t>深澳镇</t>
  </si>
  <si>
    <t>南澳县深澳镇后花园村农业观光体验园建设项目</t>
  </si>
  <si>
    <t>深澳镇人民政府、后花园村民委员会</t>
  </si>
  <si>
    <t>后花园村村前30亩田园改造成农业观光体验园，能为后花园村进一步发展乡村旅游增加更多的内容，是实施乡村振兴战略的重要内容，同时也是加强生态文明建设的需要，持续推进后花园村“以旅富村”的道路，能有效提升广大村民的幸福感。</t>
  </si>
  <si>
    <t>1.30亩田园的整理、平整及土壤修复；
2.建设5-8个区域，作为亲子体验、农耕、花卉区，能让农业观光体验园内容更加充实；
3.建设一个2亩的平地，铺设草坪及相应设施，作为观光体验园的活动区域；</t>
  </si>
  <si>
    <t>彩虹观海建设项目</t>
  </si>
  <si>
    <t>深澳镇人民政府</t>
  </si>
  <si>
    <t>1.彩虹观海驿站1个；
2.停车位50个；
3.休闲广场1个。</t>
  </si>
  <si>
    <t>完成彩虹驿站建设，配套停车位50个。通过项目建设，完善改片区旅游配套设施，吸引游客驻足观看，提高经济收入。</t>
  </si>
  <si>
    <t>是，列入2024年对口帮扶市驻镇帮镇扶村资金分配计划（安排264万元）</t>
  </si>
  <si>
    <t>深澳镇深山区村集中供水项目</t>
  </si>
  <si>
    <t>项目位于南澳县深澳镇，在深澳镇水厂建设一级泵站(总流量180m³/h),铺设DN200钢管至屏山岩，长度约420米；在屏山岩建设二级泵站(总流量180m³/h),铺设DN150管道至后花园村口，长度约1300米；在后花园村口建设三级泵站(总流量180m³/h),铺设DN150管道至后花园原一体化水池，长度约1600米。后花园蓄水池铺设DN150-DN25管道至各村用水户，总程度约14.95公里。</t>
  </si>
  <si>
    <t>依托深澳镇山区村集中供水项目，完善配套接入口至村民入户管，有效解决村民日常用水问题，提升村民生活幸福感。</t>
  </si>
  <si>
    <t>已列入2022年涉农项目，下达500万元。</t>
  </si>
  <si>
    <t>深澳镇山区村集中供水接户管网及基础配套设施项目</t>
  </si>
  <si>
    <t>依托深澳镇山区村集中供水项目，完善配套接入口至村民入户管，长约10公里，新增规模化供水人口约0.05万人。</t>
  </si>
  <si>
    <t>依托深澳镇山区村集中供水项目，完善配套接入口至村民入户管，长约10公里，新增规模化供水人口约0.05万人。有效解决村民日常用水问题，提升村民生活幸福感。</t>
  </si>
  <si>
    <t>深澳镇青蟹陆基立体化养殖项目</t>
  </si>
  <si>
    <t>1.高速砂滤缸，直径1.22米，过滤面积1.13平米，最大流量45吨每小时；
2.紫外线杀菌器；
3.蛋白质分离器；
4.网箱式高效生物净化房；
5.循环水泵；
6.蟹公寓养殖盒。</t>
  </si>
  <si>
    <t>完成青蟹陆基立体化养殖建设内容，提高青蟹产量，提升集体经济收入。</t>
  </si>
  <si>
    <t>南澳县深澳镇三澳村基础配套设施完善建设项目</t>
  </si>
  <si>
    <t>1、修缮村内道路，提高村民生产生活条件。
2、整村提升提质绿化设施，增加特色景观小品。
3、整村外立面提质改造升级，提升村庄外立面风貌。4、完善村内基础配套设施，路灯系统、监控系统完善，提升村民生活质量。</t>
  </si>
  <si>
    <t>1、修缮、扩建村内道路，惠及普益观光游客和居住群众。2、完善村内供水基础设施，惠及普益约50户。3、整村提升提质绿化设施，增加特色景观小品。4、修缮村内排水渠、蓄水池等排水系统设施，提高水资源利用效益。提升居民幸福感，增加村集体收入，提高居民获得感。建设内容包括道路、管道铺设、绿化景观打造。</t>
  </si>
  <si>
    <t>深澳镇海滨村发展新型农村集体经济项目</t>
  </si>
  <si>
    <t>海滨村新建党群服务中心工程计划于2024年3月完成，从现有办公楼搬至此处并开始办公，腾空出来的现有办公楼位于康厝祠前，占地面积315㎡，三层总面积945㎡。拟改造为民宿，乡村民宿项目建成投入使用后经营收入归集体经济所有，为进一步发展村公益事业、社会治理、基础设施建设等提供资金保障，促进乡村高质量发展。</t>
  </si>
  <si>
    <t>完成改造任务，乡村民宿项目建成投入使用后经营收入归集体经济所有，为进一步发展村公益事业、社会治理、基础设施建设等提供资金保障，促进乡村高质量发展。</t>
  </si>
  <si>
    <t>深澳镇村庄保洁机制项目</t>
  </si>
  <si>
    <t>建立健全镇域内村庄保洁机制，实现村庄环境长治久洁，主要以镇域内道路、河道、公厕、广场、绿化带、垃圾箱等场所为保洁范围进行日常保洁工作，确保有效改善村庄环境面貌和保护生态环境。</t>
  </si>
  <si>
    <t>深澳镇人民政府、海滨村</t>
  </si>
  <si>
    <t>南澳县深澳镇驻镇帮镇扶村工作经费</t>
  </si>
  <si>
    <t>南澳县深澳镇人民政府</t>
  </si>
  <si>
    <t>南澳县红色主题公园建设项目</t>
  </si>
  <si>
    <t>园内设置一处停车场476㎡，安装TCP仿木栏杆256.86m，放置打卡拍照网红鸟巢编藤吊椅和LOGO字体。红色展览馆占地面积781.95㎡，主要功能为展览，一层主要为展览空间，负一层作为展览馆的配套用房，布置陈列室等。人行道铺装仿石1444㎡。</t>
  </si>
  <si>
    <t>1、完成停车场1个；
2、完成红色展览馆建设；
3、完成步行道修建约1444㎡。</t>
  </si>
  <si>
    <t>深澳镇海滨村入村道路（古驿道）改造及环境整治提升建设项目</t>
  </si>
  <si>
    <t>1、入村道路拓宽并黑底化461米；
2、沿线三线整治960米；
3、田间窝棚改造20个；
4、房前屋后四小园建设，面积约500平米；
5、沿线道路安全防护改造500米；
6、沿线农房微改造50处；
7、沿线环境整治</t>
  </si>
  <si>
    <t>1、完成道路拓宽并黑底化461米；
2、完成三线整治960米；
3、完成沿线道路安全防护改造500米；
4、完成房前屋后四小园建设约500㎡</t>
  </si>
  <si>
    <t>南澳县深澳镇后花园村基础配套设施完善建设项目</t>
  </si>
  <si>
    <t>提升居民幸福感，增加村集体收入，提高居民获得感。建设内容包括道路、管道铺设、绿化景观打造。1、修缮、扩建村内道路，惠及普益观光游客和居住群众。2、完善村内供水基础设施，惠及普益约50户。3、整村提升提质绿化设施，增加特色景观小品。4、修缮村内排水渠、蓄水池等排水系统设施，提高水资源利用效益。</t>
  </si>
  <si>
    <t>深澳镇圩镇牌坊老街提质升级改造项目</t>
  </si>
  <si>
    <t>1、完成管网敷设及路面改造，全长256米；
2、完成沿线三线整治256米；
3、沿路民房外立面微改造。</t>
  </si>
  <si>
    <t>1、依托深澳镇山区村集中供水项目，完善配套接入口至村民入户管，长约10公里，新增规模化供水人口约0.05万人。
2、增设变压器1个。</t>
  </si>
  <si>
    <t>深澳镇松岭火烧岭小村一体化净水设施建设项目</t>
  </si>
  <si>
    <t>在深澳镇火烧岭村建设一体化净水设施。</t>
  </si>
  <si>
    <t>南澳县深澳镇食管癌筛查与早诊早治项目</t>
  </si>
  <si>
    <t>南澳县深澳镇卫生院</t>
  </si>
  <si>
    <t>建设汕头市南澳县食管癌筛查与早诊早治基地，为南澳县人民深澳镇免费开展食管癌流行病学调查和内镜筛查工作，提高南澳县食管癌防治水平。</t>
  </si>
  <si>
    <t>南澳县医共体总医院深澳分院诊疗信息共享项目</t>
  </si>
  <si>
    <t>深澳生活垃圾转运站建设项目</t>
  </si>
  <si>
    <t>深澳镇生活垃圾收运体系行政村覆盖率100%，生活垃圾无害化处理率达到100%，农村人居环境持续改善提升。</t>
  </si>
  <si>
    <t>深澳镇法律顾问咨询服务项目</t>
  </si>
  <si>
    <t>增加法律顾问咨询服务点位，提高法律服务效益。</t>
  </si>
  <si>
    <t>南澳县青澳旅游度假区管理委员会</t>
  </si>
  <si>
    <t>南澳县青澳管委后兰村大楠片村道及周边环境改造提升项目</t>
  </si>
  <si>
    <t>南澳县青澳旅游度假区管理委员会、后兰村民委员会</t>
  </si>
  <si>
    <t>本项目拟对后兰村大楠片西侧约90米的村道及周边环境进行改造提升，主要内容包括：村道路面拓宽1.5米、挡土墙80米、路边护栏60米、停车位10个、周边环境整治等。</t>
  </si>
  <si>
    <t>进一步美化提升村庄人居环境，带动村域文旅产业发展。</t>
  </si>
  <si>
    <t>南澳县青澳管委溪兰绿美驿道建设项目</t>
  </si>
  <si>
    <t>通过深度挖掘、修缮、提升配套，打造一条集农业休闲观光、访古探幽、森林养生、摄影写生、农产品附加值提升于一体的绿色健康驿道。主要有建设林下步道、安全护栏、农业观光平台及周边绿化提升</t>
  </si>
  <si>
    <t>当地产业发展水平明显提高，农户满意度≥95%，当地集体经济收入较上年度提升，农户满意率≥95%</t>
  </si>
  <si>
    <t>南澳县青澳管委后兰村旅游配套服务建设项目</t>
  </si>
  <si>
    <t>拟建设“同心”广场、溪涧疏浚及周边环境提升改造、建设林下休闲步道、林间体验区改造、采摘体验区建设、智能服务驿站及配套。</t>
  </si>
  <si>
    <t>南澳县青澳农村北回归线广场公共绿地及周边提升建设项目</t>
  </si>
  <si>
    <t>社会主义核心价值观牌、乡村振兴牌，乡村旅游智慧导览牌，绿化绿化提升（包括乔木修剪、枯木更种、铺种草皮），破损地砖更换，标识指引、灯光亮化等进行提升</t>
  </si>
  <si>
    <t>不断提高一二三产业融合发展，有效带动当地村民灵活就业率，拓宽增收渠道。农户满意率≥95%</t>
  </si>
  <si>
    <t>粤D44052303汕头市南澳县青澳管委2023年开展乡村补短板工程（通村入户便民利民）项目（斜仔路及骑岭港进港路升级改造）</t>
  </si>
  <si>
    <t>拟对后窑村斜仔路及骑岭港进港路现状全长为1306米，其中斜仔路新建宽度4米，长度631米，基层构成6%水泥稳定碎（砾石），厚度为20厘米，面层厚度为20厘米，使用C30混凝土；骑岭港进港路新建宽度5米，长度675米，基层构成6%水泥稳定碎（砾石），厚度为20厘米，面层厚度为20厘米，使用C30混凝土。</t>
  </si>
  <si>
    <t>南澳县青澳管委九溪澳村绿美生态旅游发展项目</t>
  </si>
  <si>
    <t>拟对新港坑道进行整治，长度约220米，坑道旧桥改造提升；对小洋片区进行平整，面积约800平方米，加设竹篱栏，种植花草，进一步推进四小园建设；开展“五边”“四旁”绿化，沿小洋片区一侧全段间种桃花，数量约100颗，间种三角梅，面积约800平方米（200*0.4平方米），通过打造“桃花打卡”，吸引乡村旅游流量，推动绿美乡村建设，促进农旅融合发展；小坑仔（耕地）修缮挡土墙，长度约60米，推进农业生产基础建设。</t>
  </si>
  <si>
    <t>青澳管委九溪澳村农村供水管网配套建设项目</t>
  </si>
  <si>
    <t>1、拟对九溪澳全村新建给水管De32-De160约1855米，其中De160约605米，De63约1180米，De32约70米。</t>
  </si>
  <si>
    <t>通过项目建设，进一步改善农村人居环境，提高农民群众生活质量。</t>
  </si>
  <si>
    <t>美丽圩镇建设</t>
  </si>
  <si>
    <t>南澳县青澳管委北回归线广场公厕升级改造项目</t>
  </si>
  <si>
    <t>拟对北回归线广场公厕进行升级改造，占地面积为80平方米，其中，男厕30平方米，计划建设壁挂式智能感应小便池11个，改造升级厕格及其配套8个（1个无障碍厕格面积为5平方米，7个厕格面积为2.25平方米），高低式洗手台一个及其配套，新风系统一套；女厕50平方米。计划改造升级厕格及其配套8个，（1个无障碍厕格面积为5平方米，7个厕格面积为2.25平方米），新风系统一套；整体内、外立面改造，建筑面积约723平方米，更换地板、墙砖，面积约282平方米，优化污水管网、改建三级化粪池等。</t>
  </si>
  <si>
    <t>目标1：进一步满足群众对公共基础设施要求，提升人居环境，方便群众出行生活；
目标2：着力解决辖区旅游公厕建设标准低的问题。</t>
  </si>
  <si>
    <t>南澳县青澳管委山岗村巷口洋片临时停车场配套提升项目</t>
  </si>
  <si>
    <t>拟对山岗村巷口洋片区建设临时停车场，面积约13000平方米，包括场地平整、停车位铺设、绿化美化量化等</t>
  </si>
  <si>
    <t>目标1：圩镇人居环境持续改善提升农户满意度≥95%；                  目标2：进一步提高村集体收入</t>
  </si>
  <si>
    <t>南澳县青澳管委山岗村进村路拓宽及配套建设工程</t>
  </si>
  <si>
    <t>山岗村进村路至街心公园现状道路宽度较窄，路面破损较为严重，本次建设范围以现状路面原标高为原则进行控制，对起终点及各现状道路进行接顺，全长约480米。</t>
  </si>
  <si>
    <t>目标1：提高村民通车、行人通行安全性；
目标2：村容村貌提升明显。</t>
  </si>
  <si>
    <t>南澳县青澳湾景区（半岛-海之梦段）栈道及安全防护建设项目</t>
  </si>
  <si>
    <t>拟对青澳湾景区（半岛-海之梦段）栈道进行改建提升，长度约500米，对溪边安全防护进行重建，长度约250米。</t>
  </si>
  <si>
    <t>目标1：提高群众游客出行安全性；                目标2：进一步强化公共基础设施。</t>
  </si>
  <si>
    <t>青澳管委村庄保洁机制项目</t>
  </si>
  <si>
    <t>南澳海岛国家森林公园管理委员会</t>
  </si>
  <si>
    <t>南澳县森林公园黄花山村村内道路建设项目</t>
  </si>
  <si>
    <t>南澳海岛国家森林公园管理委员会、黄花山村民委员会</t>
  </si>
  <si>
    <t>拟对大船澳自然村内两条小路进行修整，重新硬底化。</t>
  </si>
  <si>
    <t xml:space="preserve">
1.拟对大船澳村内两条小路约100米长、宽2米的道路进行修缮铺设3至4公分水泥硬底化
</t>
  </si>
  <si>
    <t>南澳县森林公园黄花山村配套公厕及小型停车场建设项目</t>
  </si>
  <si>
    <t>拟对金交椅自然村内建设一座公厕，停小型车场一处</t>
  </si>
  <si>
    <t xml:space="preserve">
1.拟对金交椅自然村内建设公厕一座，设立男女厕，面积约30平方
2.拟在金交椅村内建设一处停放4至5部汽车的小型停车场。
</t>
  </si>
  <si>
    <t>南澳县海岛国家森林公园黄花山村生态农旅特色农家乐提升项目</t>
  </si>
  <si>
    <t>项目对村庄范围内各家农家乐进行规划，建设地方特色就餐区、特色产品体验区、特色文化休闲区及配套综合服务设施，对周边环境进行整治提升，打造黄花山村特色农家乐品牌，结合“四小园”建设，对各家农家乐周边范围进行绿化种植，统一打造具有生态特色的“葡萄架下+农家小院”的农家乐田园休闲模式</t>
  </si>
  <si>
    <t>驻镇帮镇扶村（提升产业发展水平）</t>
  </si>
  <si>
    <t>南澳海岛国家森林公园黄花山村公共基础设施提升项目</t>
  </si>
  <si>
    <t>对黄花山村辖区内部分地区进行“三清三拆三整治”、四小园建设、道路硬底化、对生活污水进行治理、对周边农房进行改造，提升风貌管控。</t>
  </si>
  <si>
    <t>对黄花山村进行人居环境进行整治，美化村庄内周边环境</t>
  </si>
  <si>
    <t>森林公园村内道路硬化建设项目</t>
  </si>
  <si>
    <t>完成硬底化1.5公里；于2024年底前完成项目建设</t>
  </si>
  <si>
    <t>南澳海岛国家森林公园黄花山村生态农旅特色农家乐提升项目</t>
  </si>
  <si>
    <t>1、培育特色农家乐11家；
2、验收合格率100%；
3、当地经营户增加收入20%。</t>
  </si>
  <si>
    <t>森林公园管委村庄保洁机制项目</t>
  </si>
  <si>
    <t>推动森林公园及下属黄花山村切实做好环境卫生工作，坚持城市“三分建设，七分管理”理念，严格落实常态化管理，进一步提升城市环境治理水平，推动城市环境管理工作迈上新的台阶，营造美丽干净整洁的社会环境。</t>
  </si>
  <si>
    <t>1、1个村保洁员共5名；                    
2、4个公厕共40个厕位；
3、水域岸边人工清除打扫保洁。</t>
  </si>
  <si>
    <t>南澳海岛国家森林公园黄花山村典型村环境整治提升项目</t>
  </si>
  <si>
    <t>该项目位置位于南澳海岛国家森林公园黄花山村，对黄花山村辖区内部分地区进行综合环境整治，提升风貌管控，完善农旅配套设施吸引游客前来观光游览带动周边产业发展辖区内农家乐、民宿等预计增加村集体经济收入，以此来壮大村集体经济，大力提升生态农旅融合发展水平，增强游客对黄花山村乡村旅游的满意度和体验感，带动辖区旅游业发展，提高村民收入，壮大集体经济。</t>
  </si>
  <si>
    <t>后宅镇港畔渔村杨帆停车场升级改造项目</t>
  </si>
  <si>
    <t>后宅镇港畔渔村</t>
  </si>
  <si>
    <t>为解决村居发展不平衡不充分问题，促进城乡区域协同发展，推动“百千万工程”在南澳走深走实，随着海岛旅游热度持续升温及辖区人口不断增加，社会车辆数量不断增长，为给村民、游客提供安全、方便、便捷的停车场地，有效化解停车难问题，拟谋划对村位于港畔新村杨帆停车场进行升级改造。</t>
  </si>
  <si>
    <t>一是对现有车场内外围露天车位搭建车棚。二是购进快充充电桩，满足新能源车辆充电需求。三是购进两个自助洗车棚。项目估算总金额115万。项目场所权属清晰，通水通电。</t>
  </si>
  <si>
    <t>是，申报2024年深圳对口汕头乡村振兴项目</t>
  </si>
  <si>
    <t>否，深圳指挥部建议纳入扶村富民项目进行申报</t>
  </si>
  <si>
    <t>南澳县西阁驿栈典型村创建项目</t>
  </si>
  <si>
    <t>后宅镇西山农村</t>
  </si>
  <si>
    <t>为进一步推动实施“百千万工程”，有效提升西山农村典型村提升乡村产业发展水平、提升建设水平、提升乡村治理水平，以规划西山农村典型村创建项目，助力丰富南澳海岛休闲旅游业态。本项目位于西山村村口，主要部分占地面积约2亩，土地属村集体用地，该地块权属明晰，无产权等其他问题纠纷，项目落地快，见效好。前期已对该场地部分土地平整。</t>
  </si>
  <si>
    <t>包括深汕党建协作林、文体设施、乡村治理信息化、集装箱咖啡屋（志愿者驿站）等，预计项目总投资约200万元。</t>
  </si>
  <si>
    <t>云澳镇澳前村海滨路夜市经济产业发展项目</t>
  </si>
  <si>
    <t>根据典型镇创建任务要求，云澳镇拟培育一个乡村夜市经济产业，发挥各村产业基础、特色资源等方面的优势，因地制宜谋划培育一个夜市经济产业，激活乡村经济，优化镇村创业生态，带动当地经济发展。该项目位于澳前村海滨路，拓宽海滨路行车通道，设置自内青山至外青山沿海堤岸线临时摊位点，配套灯光打造、特色产品宣传推广、销售、休闲娱乐等有利于夜市经济产业发展的基础设施，丰富夜间经济消费业态，着力打造集餐饮、娱乐、休闲等元素为一体的夜间消费市场，推动夜间消费“火”起来，让群众生活“乐”起来。</t>
  </si>
  <si>
    <t>夜市总长200米，由特色集装箱建筑组成，集装箱尺寸为3×6米。夜市总占地面积约为3200平方米。</t>
  </si>
  <si>
    <t>南澳县农村职业经理人试点项目</t>
  </si>
  <si>
    <t>选取2个试点村（社区）通过实施职业经理人试点，实现集体经济增长</t>
  </si>
  <si>
    <t>待定，另有资金保障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</si>
</sst>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4">
    <font>
      <sz val="11"/>
      <color theme="1"/>
      <name val="宋体"/>
      <charset val="134"/>
      <scheme val="minor"/>
    </font>
    <font>
      <sz val="28"/>
      <color indexed="8"/>
      <name val="方正小标宋简体"/>
      <charset val="134"/>
    </font>
    <font>
      <sz val="12"/>
      <color indexed="8"/>
      <name val="宋体"/>
      <charset val="134"/>
    </font>
    <font>
      <sz val="20"/>
      <color indexed="8"/>
      <name val="方正小标宋简体"/>
      <charset val="134"/>
    </font>
    <font>
      <sz val="16"/>
      <color indexed="8"/>
      <name val="方正黑体简体"/>
      <charset val="134"/>
    </font>
    <font>
      <sz val="16"/>
      <name val="方正黑体简体"/>
      <charset val="134"/>
    </font>
    <font>
      <sz val="18"/>
      <color indexed="8"/>
      <name val="方正黑体简体"/>
      <charset val="134"/>
    </font>
    <font>
      <sz val="16"/>
      <color indexed="8"/>
      <name val="Times New Roman"/>
      <charset val="134"/>
    </font>
    <font>
      <sz val="16"/>
      <color theme="1"/>
      <name val="宋体"/>
      <charset val="134"/>
      <scheme val="minor"/>
    </font>
    <font>
      <sz val="18"/>
      <color indexed="8"/>
      <name val="宋体"/>
      <charset val="134"/>
      <scheme val="minor"/>
    </font>
    <font>
      <sz val="20"/>
      <name val="方正黑体简体"/>
      <charset val="134"/>
    </font>
    <font>
      <sz val="20"/>
      <color indexed="8"/>
      <name val="宋体"/>
      <charset val="0"/>
      <scheme val="minor"/>
    </font>
    <font>
      <sz val="16"/>
      <name val="宋体"/>
      <charset val="134"/>
      <scheme val="minor"/>
    </font>
    <font>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4">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76" fontId="3" fillId="0" borderId="0" xfId="0" applyNumberFormat="1" applyFont="1" applyFill="1" applyAlignment="1">
      <alignment horizontal="right" vertical="center" wrapText="1"/>
    </xf>
    <xf numFmtId="176" fontId="9" fillId="0" borderId="0" xfId="0" applyNumberFormat="1" applyFont="1" applyFill="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1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3"/>
  <sheetViews>
    <sheetView tabSelected="1" zoomScale="55" zoomScaleNormal="55" topLeftCell="A107" workbookViewId="0">
      <selection activeCell="I111" sqref="I111"/>
    </sheetView>
  </sheetViews>
  <sheetFormatPr defaultColWidth="9" defaultRowHeight="13.5"/>
  <cols>
    <col min="1" max="1" width="7.3" style="1" customWidth="1"/>
    <col min="2" max="3" width="10" style="1"/>
    <col min="4" max="4" width="24.6833333333333" style="1" customWidth="1"/>
    <col min="5" max="5" width="14.5583333333333" style="1" customWidth="1"/>
    <col min="6" max="7" width="16.625" style="1"/>
    <col min="8" max="8" width="99.0833333333333" style="1" customWidth="1"/>
    <col min="9" max="9" width="59.0583333333333" style="1" customWidth="1"/>
    <col min="10" max="10" width="26.85" style="1" customWidth="1"/>
    <col min="11" max="11" width="18.9916666666667" style="1" customWidth="1"/>
    <col min="12" max="12" width="27.5" style="1" customWidth="1"/>
    <col min="13" max="13" width="21.3666666666667" style="1" customWidth="1"/>
    <col min="14" max="14" width="22.7166666666667" style="1" customWidth="1"/>
    <col min="15" max="16382" width="9" style="1" hidden="1" customWidth="1"/>
    <col min="16383" max="16384" width="9" hidden="1" customWidth="1"/>
  </cols>
  <sheetData>
    <row r="1" s="1" customFormat="1" ht="57" customHeight="1" spans="1:14">
      <c r="A1" s="2" t="s">
        <v>0</v>
      </c>
      <c r="B1" s="2"/>
      <c r="C1" s="2"/>
      <c r="D1" s="2"/>
      <c r="E1" s="2"/>
      <c r="F1" s="2"/>
      <c r="G1" s="2"/>
      <c r="H1" s="2"/>
      <c r="I1" s="2"/>
      <c r="J1" s="2"/>
      <c r="K1" s="2"/>
      <c r="L1" s="2"/>
      <c r="M1" s="2"/>
      <c r="N1" s="2"/>
    </row>
    <row r="2" s="1" customFormat="1" ht="27" spans="1:14">
      <c r="A2" s="3" t="s">
        <v>1</v>
      </c>
      <c r="B2" s="3"/>
      <c r="C2" s="3"/>
      <c r="D2" s="3"/>
      <c r="E2" s="4"/>
      <c r="F2" s="4"/>
      <c r="G2" s="4"/>
      <c r="H2" s="4"/>
      <c r="I2" s="4"/>
      <c r="J2" s="12"/>
      <c r="K2" s="12"/>
      <c r="L2" s="13"/>
      <c r="M2" s="13"/>
      <c r="N2" s="1" t="s">
        <v>2</v>
      </c>
    </row>
    <row r="3" s="1" customFormat="1" ht="82" customHeight="1" spans="1:14">
      <c r="A3" s="5" t="s">
        <v>3</v>
      </c>
      <c r="B3" s="6" t="s">
        <v>4</v>
      </c>
      <c r="C3" s="6" t="s">
        <v>5</v>
      </c>
      <c r="D3" s="6" t="s">
        <v>6</v>
      </c>
      <c r="E3" s="6" t="s">
        <v>7</v>
      </c>
      <c r="F3" s="6" t="s">
        <v>8</v>
      </c>
      <c r="G3" s="6" t="s">
        <v>9</v>
      </c>
      <c r="H3" s="6" t="s">
        <v>10</v>
      </c>
      <c r="I3" s="6" t="s">
        <v>11</v>
      </c>
      <c r="J3" s="14" t="s">
        <v>12</v>
      </c>
      <c r="K3" s="14" t="s">
        <v>13</v>
      </c>
      <c r="L3" s="14" t="s">
        <v>14</v>
      </c>
      <c r="M3" s="15" t="s">
        <v>15</v>
      </c>
      <c r="N3" s="15" t="s">
        <v>16</v>
      </c>
    </row>
    <row r="4" s="1" customFormat="1" ht="50" customHeight="1" spans="1:14">
      <c r="A4" s="7" t="s">
        <v>17</v>
      </c>
      <c r="B4" s="8"/>
      <c r="C4" s="8"/>
      <c r="D4" s="8"/>
      <c r="E4" s="8"/>
      <c r="F4" s="8"/>
      <c r="G4" s="8"/>
      <c r="H4" s="8"/>
      <c r="I4" s="16"/>
      <c r="J4" s="17">
        <f>SUM(J5:J113)</f>
        <v>37321.368</v>
      </c>
      <c r="K4" s="17">
        <f>SUM(K5:K113)</f>
        <v>5095</v>
      </c>
      <c r="L4" s="17">
        <f>SUM(L5:L113)</f>
        <v>19488.608</v>
      </c>
      <c r="M4" s="15"/>
      <c r="N4" s="18"/>
    </row>
    <row r="5" s="1" customFormat="1" ht="253" customHeight="1" spans="1:14">
      <c r="A5" s="9">
        <v>1</v>
      </c>
      <c r="B5" s="10" t="s">
        <v>18</v>
      </c>
      <c r="C5" s="10" t="s">
        <v>19</v>
      </c>
      <c r="D5" s="10" t="s">
        <v>20</v>
      </c>
      <c r="E5" s="10" t="s">
        <v>21</v>
      </c>
      <c r="F5" s="10">
        <v>2024</v>
      </c>
      <c r="G5" s="10">
        <v>2024</v>
      </c>
      <c r="H5" s="10" t="s">
        <v>22</v>
      </c>
      <c r="I5" s="10" t="s">
        <v>23</v>
      </c>
      <c r="J5" s="19">
        <v>20</v>
      </c>
      <c r="K5" s="19">
        <v>0</v>
      </c>
      <c r="L5" s="19">
        <v>20</v>
      </c>
      <c r="M5" s="20" t="s">
        <v>24</v>
      </c>
      <c r="N5" s="10" t="s">
        <v>25</v>
      </c>
    </row>
    <row r="6" s="1" customFormat="1" ht="148" customHeight="1" spans="1:14">
      <c r="A6" s="9">
        <v>2</v>
      </c>
      <c r="B6" s="10" t="s">
        <v>18</v>
      </c>
      <c r="C6" s="10" t="s">
        <v>19</v>
      </c>
      <c r="D6" s="10" t="s">
        <v>26</v>
      </c>
      <c r="E6" s="10" t="s">
        <v>21</v>
      </c>
      <c r="F6" s="10">
        <v>2024</v>
      </c>
      <c r="G6" s="10">
        <v>2024</v>
      </c>
      <c r="H6" s="10" t="s">
        <v>27</v>
      </c>
      <c r="I6" s="10" t="s">
        <v>27</v>
      </c>
      <c r="J6" s="19">
        <v>19.01</v>
      </c>
      <c r="K6" s="19">
        <v>0</v>
      </c>
      <c r="L6" s="19">
        <v>18.9049</v>
      </c>
      <c r="M6" s="20" t="s">
        <v>24</v>
      </c>
      <c r="N6" s="10" t="s">
        <v>28</v>
      </c>
    </row>
    <row r="7" s="1" customFormat="1" ht="148" customHeight="1" spans="1:14">
      <c r="A7" s="9">
        <v>3</v>
      </c>
      <c r="B7" s="10" t="s">
        <v>18</v>
      </c>
      <c r="C7" s="10" t="s">
        <v>19</v>
      </c>
      <c r="D7" s="10" t="s">
        <v>29</v>
      </c>
      <c r="E7" s="10" t="s">
        <v>21</v>
      </c>
      <c r="F7" s="10">
        <v>2024</v>
      </c>
      <c r="G7" s="10">
        <v>2024</v>
      </c>
      <c r="H7" s="10" t="s">
        <v>30</v>
      </c>
      <c r="I7" s="10" t="s">
        <v>30</v>
      </c>
      <c r="J7" s="19">
        <v>60</v>
      </c>
      <c r="K7" s="19">
        <v>0</v>
      </c>
      <c r="L7" s="19">
        <v>60</v>
      </c>
      <c r="M7" s="20" t="s">
        <v>24</v>
      </c>
      <c r="N7" s="10" t="s">
        <v>28</v>
      </c>
    </row>
    <row r="8" s="1" customFormat="1" ht="148" customHeight="1" spans="1:14">
      <c r="A8" s="9">
        <v>4</v>
      </c>
      <c r="B8" s="10" t="s">
        <v>18</v>
      </c>
      <c r="C8" s="10" t="s">
        <v>19</v>
      </c>
      <c r="D8" s="10" t="s">
        <v>31</v>
      </c>
      <c r="E8" s="10" t="s">
        <v>21</v>
      </c>
      <c r="F8" s="10">
        <v>2024</v>
      </c>
      <c r="G8" s="10">
        <v>2024</v>
      </c>
      <c r="H8" s="10" t="s">
        <v>32</v>
      </c>
      <c r="I8" s="10" t="s">
        <v>33</v>
      </c>
      <c r="J8" s="19">
        <v>20</v>
      </c>
      <c r="K8" s="19">
        <v>0</v>
      </c>
      <c r="L8" s="19">
        <v>20</v>
      </c>
      <c r="M8" s="20" t="s">
        <v>24</v>
      </c>
      <c r="N8" s="10" t="s">
        <v>34</v>
      </c>
    </row>
    <row r="9" s="1" customFormat="1" ht="148" customHeight="1" spans="1:14">
      <c r="A9" s="9">
        <v>5</v>
      </c>
      <c r="B9" s="10" t="s">
        <v>18</v>
      </c>
      <c r="C9" s="10" t="s">
        <v>19</v>
      </c>
      <c r="D9" s="10" t="s">
        <v>35</v>
      </c>
      <c r="E9" s="10" t="s">
        <v>21</v>
      </c>
      <c r="F9" s="10">
        <v>2024</v>
      </c>
      <c r="G9" s="10">
        <v>2024</v>
      </c>
      <c r="H9" s="10" t="s">
        <v>36</v>
      </c>
      <c r="I9" s="10" t="s">
        <v>33</v>
      </c>
      <c r="J9" s="19">
        <v>5</v>
      </c>
      <c r="K9" s="19">
        <v>0</v>
      </c>
      <c r="L9" s="19">
        <v>5</v>
      </c>
      <c r="M9" s="20" t="s">
        <v>24</v>
      </c>
      <c r="N9" s="10" t="s">
        <v>34</v>
      </c>
    </row>
    <row r="10" s="1" customFormat="1" ht="115" customHeight="1" spans="1:14">
      <c r="A10" s="9">
        <v>6</v>
      </c>
      <c r="B10" s="10" t="s">
        <v>37</v>
      </c>
      <c r="C10" s="10" t="s">
        <v>38</v>
      </c>
      <c r="D10" s="10" t="s">
        <v>39</v>
      </c>
      <c r="E10" s="10" t="s">
        <v>40</v>
      </c>
      <c r="F10" s="10">
        <v>2024</v>
      </c>
      <c r="G10" s="10">
        <v>2024</v>
      </c>
      <c r="H10" s="10" t="s">
        <v>41</v>
      </c>
      <c r="I10" s="10" t="s">
        <v>42</v>
      </c>
      <c r="J10" s="19">
        <v>15</v>
      </c>
      <c r="K10" s="19">
        <v>32</v>
      </c>
      <c r="L10" s="19">
        <v>15</v>
      </c>
      <c r="M10" s="20" t="s">
        <v>43</v>
      </c>
      <c r="N10" s="10" t="s">
        <v>44</v>
      </c>
    </row>
    <row r="11" s="1" customFormat="1" ht="180" customHeight="1" spans="1:14">
      <c r="A11" s="9">
        <v>7</v>
      </c>
      <c r="B11" s="10" t="s">
        <v>37</v>
      </c>
      <c r="C11" s="10" t="s">
        <v>45</v>
      </c>
      <c r="D11" s="10" t="s">
        <v>46</v>
      </c>
      <c r="E11" s="10" t="s">
        <v>40</v>
      </c>
      <c r="F11" s="10">
        <v>2024</v>
      </c>
      <c r="G11" s="10">
        <v>2024</v>
      </c>
      <c r="H11" s="10" t="s">
        <v>47</v>
      </c>
      <c r="I11" s="10" t="s">
        <v>48</v>
      </c>
      <c r="J11" s="19">
        <v>400</v>
      </c>
      <c r="K11" s="19">
        <v>0</v>
      </c>
      <c r="L11" s="19">
        <v>396.6475</v>
      </c>
      <c r="M11" s="20" t="s">
        <v>24</v>
      </c>
      <c r="N11" s="10" t="s">
        <v>49</v>
      </c>
    </row>
    <row r="12" s="1" customFormat="1" ht="180" customHeight="1" spans="1:14">
      <c r="A12" s="9">
        <v>8</v>
      </c>
      <c r="B12" s="10" t="s">
        <v>37</v>
      </c>
      <c r="C12" s="10" t="s">
        <v>50</v>
      </c>
      <c r="D12" s="10" t="s">
        <v>51</v>
      </c>
      <c r="E12" s="10" t="s">
        <v>40</v>
      </c>
      <c r="F12" s="10">
        <v>2024</v>
      </c>
      <c r="G12" s="10">
        <v>2024</v>
      </c>
      <c r="H12" s="10" t="s">
        <v>52</v>
      </c>
      <c r="I12" s="10" t="s">
        <v>53</v>
      </c>
      <c r="J12" s="19">
        <v>350</v>
      </c>
      <c r="K12" s="19">
        <v>0</v>
      </c>
      <c r="L12" s="19">
        <v>350</v>
      </c>
      <c r="M12" s="20" t="s">
        <v>24</v>
      </c>
      <c r="N12" s="10" t="s">
        <v>54</v>
      </c>
    </row>
    <row r="13" s="1" customFormat="1" ht="180" customHeight="1" spans="1:14">
      <c r="A13" s="9">
        <v>9</v>
      </c>
      <c r="B13" s="10" t="s">
        <v>37</v>
      </c>
      <c r="C13" s="10" t="s">
        <v>50</v>
      </c>
      <c r="D13" s="10" t="s">
        <v>55</v>
      </c>
      <c r="E13" s="10" t="s">
        <v>40</v>
      </c>
      <c r="F13" s="10">
        <v>2024</v>
      </c>
      <c r="G13" s="10">
        <v>2024</v>
      </c>
      <c r="H13" s="10" t="s">
        <v>56</v>
      </c>
      <c r="I13" s="10" t="s">
        <v>57</v>
      </c>
      <c r="J13" s="19">
        <v>50</v>
      </c>
      <c r="K13" s="19">
        <v>0</v>
      </c>
      <c r="L13" s="19">
        <v>50</v>
      </c>
      <c r="M13" s="20" t="s">
        <v>24</v>
      </c>
      <c r="N13" s="10" t="s">
        <v>44</v>
      </c>
    </row>
    <row r="14" s="1" customFormat="1" ht="180" customHeight="1" spans="1:14">
      <c r="A14" s="9">
        <v>10</v>
      </c>
      <c r="B14" s="10" t="s">
        <v>37</v>
      </c>
      <c r="C14" s="10" t="s">
        <v>58</v>
      </c>
      <c r="D14" s="10" t="s">
        <v>59</v>
      </c>
      <c r="E14" s="10" t="s">
        <v>60</v>
      </c>
      <c r="F14" s="10">
        <v>2024</v>
      </c>
      <c r="G14" s="10">
        <v>2024</v>
      </c>
      <c r="H14" s="10" t="s">
        <v>61</v>
      </c>
      <c r="I14" s="10" t="s">
        <v>62</v>
      </c>
      <c r="J14" s="19">
        <v>20</v>
      </c>
      <c r="K14" s="19">
        <v>0</v>
      </c>
      <c r="L14" s="19">
        <v>20</v>
      </c>
      <c r="M14" s="20" t="s">
        <v>24</v>
      </c>
      <c r="N14" s="10" t="s">
        <v>44</v>
      </c>
    </row>
    <row r="15" s="1" customFormat="1" ht="180" customHeight="1" spans="1:14">
      <c r="A15" s="9">
        <v>11</v>
      </c>
      <c r="B15" s="10" t="s">
        <v>37</v>
      </c>
      <c r="C15" s="10" t="s">
        <v>63</v>
      </c>
      <c r="D15" s="10" t="s">
        <v>64</v>
      </c>
      <c r="E15" s="10" t="s">
        <v>40</v>
      </c>
      <c r="F15" s="10">
        <v>2024</v>
      </c>
      <c r="G15" s="10">
        <v>2024</v>
      </c>
      <c r="H15" s="10" t="s">
        <v>65</v>
      </c>
      <c r="I15" s="10" t="s">
        <v>66</v>
      </c>
      <c r="J15" s="19">
        <v>389.46</v>
      </c>
      <c r="K15" s="19">
        <v>0</v>
      </c>
      <c r="L15" s="19">
        <v>389.46</v>
      </c>
      <c r="M15" s="20" t="s">
        <v>43</v>
      </c>
      <c r="N15" s="10" t="s">
        <v>49</v>
      </c>
    </row>
    <row r="16" s="1" customFormat="1" ht="180" customHeight="1" spans="1:14">
      <c r="A16" s="9">
        <v>12</v>
      </c>
      <c r="B16" s="10" t="s">
        <v>37</v>
      </c>
      <c r="C16" s="10" t="s">
        <v>58</v>
      </c>
      <c r="D16" s="10" t="s">
        <v>67</v>
      </c>
      <c r="E16" s="10" t="s">
        <v>40</v>
      </c>
      <c r="F16" s="10">
        <v>2024</v>
      </c>
      <c r="G16" s="10">
        <v>2024</v>
      </c>
      <c r="H16" s="10" t="s">
        <v>68</v>
      </c>
      <c r="I16" s="10" t="s">
        <v>68</v>
      </c>
      <c r="J16" s="19">
        <v>20</v>
      </c>
      <c r="K16" s="19">
        <v>0</v>
      </c>
      <c r="L16" s="19">
        <v>20</v>
      </c>
      <c r="M16" s="20" t="s">
        <v>24</v>
      </c>
      <c r="N16" s="10" t="s">
        <v>49</v>
      </c>
    </row>
    <row r="17" s="1" customFormat="1" ht="180" customHeight="1" spans="1:14">
      <c r="A17" s="9">
        <v>13</v>
      </c>
      <c r="B17" s="10" t="s">
        <v>37</v>
      </c>
      <c r="C17" s="10" t="s">
        <v>45</v>
      </c>
      <c r="D17" s="10" t="s">
        <v>69</v>
      </c>
      <c r="E17" s="10" t="s">
        <v>70</v>
      </c>
      <c r="F17" s="10">
        <v>2024</v>
      </c>
      <c r="G17" s="10">
        <v>2025</v>
      </c>
      <c r="H17" s="10" t="s">
        <v>71</v>
      </c>
      <c r="I17" s="10" t="s">
        <v>72</v>
      </c>
      <c r="J17" s="19">
        <v>1700</v>
      </c>
      <c r="K17" s="19">
        <v>0</v>
      </c>
      <c r="L17" s="19">
        <v>719.1125</v>
      </c>
      <c r="M17" s="20" t="s">
        <v>24</v>
      </c>
      <c r="N17" s="10" t="s">
        <v>49</v>
      </c>
    </row>
    <row r="18" s="1" customFormat="1" ht="207" customHeight="1" spans="1:14">
      <c r="A18" s="9">
        <v>14</v>
      </c>
      <c r="B18" s="10" t="s">
        <v>37</v>
      </c>
      <c r="C18" s="10" t="s">
        <v>19</v>
      </c>
      <c r="D18" s="10" t="s">
        <v>73</v>
      </c>
      <c r="E18" s="10" t="s">
        <v>74</v>
      </c>
      <c r="F18" s="10">
        <v>2024</v>
      </c>
      <c r="G18" s="10">
        <v>2024</v>
      </c>
      <c r="H18" s="10" t="s">
        <v>75</v>
      </c>
      <c r="I18" s="10" t="s">
        <v>76</v>
      </c>
      <c r="J18" s="19">
        <v>100</v>
      </c>
      <c r="K18" s="19">
        <v>0</v>
      </c>
      <c r="L18" s="19">
        <v>100</v>
      </c>
      <c r="M18" s="20" t="s">
        <v>24</v>
      </c>
      <c r="N18" s="10" t="s">
        <v>49</v>
      </c>
    </row>
    <row r="19" s="1" customFormat="1" ht="207" customHeight="1" spans="1:14">
      <c r="A19" s="9">
        <v>15</v>
      </c>
      <c r="B19" s="10" t="s">
        <v>37</v>
      </c>
      <c r="C19" s="10" t="s">
        <v>19</v>
      </c>
      <c r="D19" s="10" t="s">
        <v>77</v>
      </c>
      <c r="E19" s="10" t="s">
        <v>78</v>
      </c>
      <c r="F19" s="10" t="s">
        <v>79</v>
      </c>
      <c r="G19" s="10">
        <v>2025</v>
      </c>
      <c r="H19" s="10" t="s">
        <v>80</v>
      </c>
      <c r="I19" s="10" t="s">
        <v>81</v>
      </c>
      <c r="J19" s="19">
        <v>375</v>
      </c>
      <c r="K19" s="19">
        <v>0</v>
      </c>
      <c r="L19" s="19">
        <v>375</v>
      </c>
      <c r="M19" s="20" t="s">
        <v>24</v>
      </c>
      <c r="N19" s="10" t="s">
        <v>49</v>
      </c>
    </row>
    <row r="20" s="1" customFormat="1" ht="207" customHeight="1" spans="1:14">
      <c r="A20" s="9">
        <v>16</v>
      </c>
      <c r="B20" s="10" t="s">
        <v>37</v>
      </c>
      <c r="C20" s="10" t="s">
        <v>45</v>
      </c>
      <c r="D20" s="10" t="s">
        <v>82</v>
      </c>
      <c r="E20" s="10" t="s">
        <v>83</v>
      </c>
      <c r="F20" s="10">
        <v>2024</v>
      </c>
      <c r="G20" s="10">
        <v>2024</v>
      </c>
      <c r="H20" s="10" t="s">
        <v>84</v>
      </c>
      <c r="I20" s="10" t="s">
        <v>85</v>
      </c>
      <c r="J20" s="19">
        <v>27.78</v>
      </c>
      <c r="K20" s="19">
        <v>0</v>
      </c>
      <c r="L20" s="19">
        <v>27.78</v>
      </c>
      <c r="M20" s="20" t="s">
        <v>24</v>
      </c>
      <c r="N20" s="10" t="s">
        <v>49</v>
      </c>
    </row>
    <row r="21" s="1" customFormat="1" ht="163" customHeight="1" spans="1:14">
      <c r="A21" s="9">
        <v>17</v>
      </c>
      <c r="B21" s="10" t="s">
        <v>37</v>
      </c>
      <c r="C21" s="10" t="s">
        <v>58</v>
      </c>
      <c r="D21" s="10" t="s">
        <v>86</v>
      </c>
      <c r="E21" s="10" t="s">
        <v>87</v>
      </c>
      <c r="F21" s="10">
        <v>2024</v>
      </c>
      <c r="G21" s="10">
        <v>2024</v>
      </c>
      <c r="H21" s="10" t="s">
        <v>88</v>
      </c>
      <c r="I21" s="10" t="s">
        <v>89</v>
      </c>
      <c r="J21" s="19">
        <v>50</v>
      </c>
      <c r="K21" s="19">
        <v>0</v>
      </c>
      <c r="L21" s="19">
        <v>50</v>
      </c>
      <c r="M21" s="20" t="s">
        <v>24</v>
      </c>
      <c r="N21" s="10" t="s">
        <v>44</v>
      </c>
    </row>
    <row r="22" s="1" customFormat="1" ht="163" customHeight="1" spans="1:14">
      <c r="A22" s="9">
        <v>18</v>
      </c>
      <c r="B22" s="10" t="s">
        <v>37</v>
      </c>
      <c r="C22" s="10" t="s">
        <v>58</v>
      </c>
      <c r="D22" s="10" t="s">
        <v>90</v>
      </c>
      <c r="E22" s="10" t="s">
        <v>87</v>
      </c>
      <c r="F22" s="10">
        <v>2024</v>
      </c>
      <c r="G22" s="10">
        <v>2024</v>
      </c>
      <c r="H22" s="10" t="s">
        <v>91</v>
      </c>
      <c r="I22" s="10" t="s">
        <v>92</v>
      </c>
      <c r="J22" s="19">
        <v>110</v>
      </c>
      <c r="K22" s="19">
        <v>0</v>
      </c>
      <c r="L22" s="19">
        <v>110</v>
      </c>
      <c r="M22" s="20" t="s">
        <v>24</v>
      </c>
      <c r="N22" s="10" t="s">
        <v>44</v>
      </c>
    </row>
    <row r="23" s="1" customFormat="1" ht="163" customHeight="1" spans="1:14">
      <c r="A23" s="9">
        <v>19</v>
      </c>
      <c r="B23" s="10" t="s">
        <v>37</v>
      </c>
      <c r="C23" s="10" t="s">
        <v>63</v>
      </c>
      <c r="D23" s="10" t="s">
        <v>93</v>
      </c>
      <c r="E23" s="10" t="s">
        <v>40</v>
      </c>
      <c r="F23" s="10">
        <v>2024</v>
      </c>
      <c r="G23" s="10">
        <v>2024</v>
      </c>
      <c r="H23" s="10" t="s">
        <v>94</v>
      </c>
      <c r="I23" s="10" t="s">
        <v>95</v>
      </c>
      <c r="J23" s="19">
        <v>810.37</v>
      </c>
      <c r="K23" s="19">
        <v>0</v>
      </c>
      <c r="L23" s="19">
        <v>550</v>
      </c>
      <c r="M23" s="20" t="s">
        <v>24</v>
      </c>
      <c r="N23" s="10" t="s">
        <v>44</v>
      </c>
    </row>
    <row r="24" s="1" customFormat="1" ht="211" customHeight="1" spans="1:14">
      <c r="A24" s="9">
        <v>20</v>
      </c>
      <c r="B24" s="10" t="s">
        <v>37</v>
      </c>
      <c r="C24" s="10" t="s">
        <v>45</v>
      </c>
      <c r="D24" s="10" t="s">
        <v>46</v>
      </c>
      <c r="E24" s="10" t="s">
        <v>40</v>
      </c>
      <c r="F24" s="10">
        <v>2024</v>
      </c>
      <c r="G24" s="10">
        <v>2024</v>
      </c>
      <c r="H24" s="10" t="s">
        <v>96</v>
      </c>
      <c r="I24" s="10" t="s">
        <v>97</v>
      </c>
      <c r="J24" s="19">
        <v>189</v>
      </c>
      <c r="K24" s="19">
        <v>0</v>
      </c>
      <c r="L24" s="19">
        <v>69.2</v>
      </c>
      <c r="M24" s="20" t="s">
        <v>24</v>
      </c>
      <c r="N24" s="10" t="s">
        <v>34</v>
      </c>
    </row>
    <row r="25" s="1" customFormat="1" ht="163" customHeight="1" spans="1:14">
      <c r="A25" s="9">
        <v>21</v>
      </c>
      <c r="B25" s="10" t="s">
        <v>37</v>
      </c>
      <c r="C25" s="10" t="s">
        <v>63</v>
      </c>
      <c r="D25" s="10" t="s">
        <v>98</v>
      </c>
      <c r="E25" s="10" t="s">
        <v>99</v>
      </c>
      <c r="F25" s="10">
        <v>2024</v>
      </c>
      <c r="G25" s="10">
        <v>2024</v>
      </c>
      <c r="H25" s="10" t="s">
        <v>100</v>
      </c>
      <c r="I25" s="10" t="s">
        <v>101</v>
      </c>
      <c r="J25" s="19">
        <v>30</v>
      </c>
      <c r="K25" s="19">
        <v>0</v>
      </c>
      <c r="L25" s="19">
        <v>30</v>
      </c>
      <c r="M25" s="20" t="s">
        <v>24</v>
      </c>
      <c r="N25" s="10" t="s">
        <v>102</v>
      </c>
    </row>
    <row r="26" s="1" customFormat="1" ht="163" customHeight="1" spans="1:14">
      <c r="A26" s="9">
        <v>22</v>
      </c>
      <c r="B26" s="10" t="s">
        <v>37</v>
      </c>
      <c r="C26" s="10" t="s">
        <v>63</v>
      </c>
      <c r="D26" s="10" t="s">
        <v>103</v>
      </c>
      <c r="E26" s="10" t="s">
        <v>99</v>
      </c>
      <c r="F26" s="10">
        <v>2024</v>
      </c>
      <c r="G26" s="10">
        <v>2024</v>
      </c>
      <c r="H26" s="10" t="s">
        <v>104</v>
      </c>
      <c r="I26" s="10" t="s">
        <v>105</v>
      </c>
      <c r="J26" s="19">
        <v>15</v>
      </c>
      <c r="K26" s="19">
        <v>0</v>
      </c>
      <c r="L26" s="19">
        <v>15</v>
      </c>
      <c r="M26" s="20" t="s">
        <v>24</v>
      </c>
      <c r="N26" s="10" t="s">
        <v>102</v>
      </c>
    </row>
    <row r="27" s="1" customFormat="1" ht="163" customHeight="1" spans="1:14">
      <c r="A27" s="9">
        <v>23</v>
      </c>
      <c r="B27" s="10" t="s">
        <v>37</v>
      </c>
      <c r="C27" s="10" t="s">
        <v>45</v>
      </c>
      <c r="D27" s="10" t="s">
        <v>106</v>
      </c>
      <c r="E27" s="10" t="s">
        <v>107</v>
      </c>
      <c r="F27" s="10">
        <v>2024</v>
      </c>
      <c r="G27" s="10">
        <v>2024</v>
      </c>
      <c r="H27" s="10" t="s">
        <v>108</v>
      </c>
      <c r="I27" s="10" t="s">
        <v>109</v>
      </c>
      <c r="J27" s="19">
        <v>40</v>
      </c>
      <c r="K27" s="19">
        <v>0</v>
      </c>
      <c r="L27" s="19">
        <v>40</v>
      </c>
      <c r="M27" s="20" t="s">
        <v>24</v>
      </c>
      <c r="N27" s="10" t="s">
        <v>102</v>
      </c>
    </row>
    <row r="28" s="1" customFormat="1" ht="163" customHeight="1" spans="1:14">
      <c r="A28" s="9">
        <v>24</v>
      </c>
      <c r="B28" s="10" t="s">
        <v>37</v>
      </c>
      <c r="C28" s="10" t="s">
        <v>63</v>
      </c>
      <c r="D28" s="10" t="s">
        <v>110</v>
      </c>
      <c r="E28" s="10" t="s">
        <v>107</v>
      </c>
      <c r="F28" s="10">
        <v>2024</v>
      </c>
      <c r="G28" s="10">
        <v>2024</v>
      </c>
      <c r="H28" s="10" t="s">
        <v>111</v>
      </c>
      <c r="I28" s="10" t="s">
        <v>112</v>
      </c>
      <c r="J28" s="19">
        <v>8</v>
      </c>
      <c r="K28" s="19">
        <v>0</v>
      </c>
      <c r="L28" s="19">
        <v>8</v>
      </c>
      <c r="M28" s="20" t="s">
        <v>24</v>
      </c>
      <c r="N28" s="10" t="s">
        <v>25</v>
      </c>
    </row>
    <row r="29" s="1" customFormat="1" ht="206" customHeight="1" spans="1:14">
      <c r="A29" s="9">
        <v>25</v>
      </c>
      <c r="B29" s="10" t="s">
        <v>37</v>
      </c>
      <c r="C29" s="10" t="s">
        <v>63</v>
      </c>
      <c r="D29" s="10" t="s">
        <v>113</v>
      </c>
      <c r="E29" s="10" t="s">
        <v>107</v>
      </c>
      <c r="F29" s="10">
        <v>2024</v>
      </c>
      <c r="G29" s="10">
        <v>2024</v>
      </c>
      <c r="H29" s="10" t="s">
        <v>114</v>
      </c>
      <c r="I29" s="21" t="s">
        <v>115</v>
      </c>
      <c r="J29" s="19">
        <v>9</v>
      </c>
      <c r="K29" s="19">
        <v>0</v>
      </c>
      <c r="L29" s="19">
        <v>9</v>
      </c>
      <c r="M29" s="20" t="s">
        <v>24</v>
      </c>
      <c r="N29" s="10" t="s">
        <v>25</v>
      </c>
    </row>
    <row r="30" s="1" customFormat="1" ht="148" customHeight="1" spans="1:14">
      <c r="A30" s="9">
        <v>26</v>
      </c>
      <c r="B30" s="10" t="s">
        <v>37</v>
      </c>
      <c r="C30" s="10" t="s">
        <v>63</v>
      </c>
      <c r="D30" s="10" t="s">
        <v>116</v>
      </c>
      <c r="E30" s="10" t="s">
        <v>117</v>
      </c>
      <c r="F30" s="10">
        <v>2024</v>
      </c>
      <c r="G30" s="10">
        <v>2025</v>
      </c>
      <c r="H30" s="11" t="s">
        <v>118</v>
      </c>
      <c r="I30" s="11" t="s">
        <v>119</v>
      </c>
      <c r="J30" s="19">
        <v>300</v>
      </c>
      <c r="K30" s="19">
        <v>0</v>
      </c>
      <c r="L30" s="19">
        <v>300</v>
      </c>
      <c r="M30" s="20" t="s">
        <v>24</v>
      </c>
      <c r="N30" s="10" t="s">
        <v>120</v>
      </c>
    </row>
    <row r="31" s="1" customFormat="1" ht="176" customHeight="1" spans="1:14">
      <c r="A31" s="9">
        <v>27</v>
      </c>
      <c r="B31" s="10" t="s">
        <v>37</v>
      </c>
      <c r="C31" s="10" t="s">
        <v>45</v>
      </c>
      <c r="D31" s="10" t="s">
        <v>121</v>
      </c>
      <c r="E31" s="10" t="s">
        <v>117</v>
      </c>
      <c r="F31" s="10">
        <v>2024</v>
      </c>
      <c r="G31" s="10">
        <v>2025</v>
      </c>
      <c r="H31" s="11" t="s">
        <v>122</v>
      </c>
      <c r="I31" s="11" t="s">
        <v>123</v>
      </c>
      <c r="J31" s="19">
        <v>2995.92</v>
      </c>
      <c r="K31" s="19">
        <v>0</v>
      </c>
      <c r="L31" s="19">
        <v>500</v>
      </c>
      <c r="M31" s="10" t="s">
        <v>124</v>
      </c>
      <c r="N31" s="10" t="s">
        <v>120</v>
      </c>
    </row>
    <row r="32" s="1" customFormat="1" ht="141" customHeight="1" spans="1:14">
      <c r="A32" s="9">
        <v>28</v>
      </c>
      <c r="B32" s="10" t="s">
        <v>37</v>
      </c>
      <c r="C32" s="10" t="s">
        <v>58</v>
      </c>
      <c r="D32" s="10" t="s">
        <v>125</v>
      </c>
      <c r="E32" s="10" t="s">
        <v>117</v>
      </c>
      <c r="F32" s="10">
        <v>2024</v>
      </c>
      <c r="G32" s="10">
        <v>2025</v>
      </c>
      <c r="H32" s="11" t="s">
        <v>126</v>
      </c>
      <c r="I32" s="11" t="s">
        <v>127</v>
      </c>
      <c r="J32" s="19">
        <v>300</v>
      </c>
      <c r="K32" s="19">
        <v>0</v>
      </c>
      <c r="L32" s="19">
        <v>300</v>
      </c>
      <c r="M32" s="10" t="s">
        <v>128</v>
      </c>
      <c r="N32" s="10" t="s">
        <v>120</v>
      </c>
    </row>
    <row r="33" s="1" customFormat="1" ht="163" customHeight="1" spans="1:14">
      <c r="A33" s="9">
        <v>29</v>
      </c>
      <c r="B33" s="10" t="s">
        <v>37</v>
      </c>
      <c r="C33" s="10" t="s">
        <v>63</v>
      </c>
      <c r="D33" s="10" t="s">
        <v>129</v>
      </c>
      <c r="E33" s="10" t="s">
        <v>117</v>
      </c>
      <c r="F33" s="10">
        <v>2024</v>
      </c>
      <c r="G33" s="10">
        <v>2025</v>
      </c>
      <c r="H33" s="11" t="s">
        <v>130</v>
      </c>
      <c r="I33" s="11" t="s">
        <v>131</v>
      </c>
      <c r="J33" s="19">
        <v>300</v>
      </c>
      <c r="K33" s="19">
        <v>0</v>
      </c>
      <c r="L33" s="19">
        <v>300</v>
      </c>
      <c r="M33" s="20" t="s">
        <v>24</v>
      </c>
      <c r="N33" s="10" t="s">
        <v>120</v>
      </c>
    </row>
    <row r="34" s="1" customFormat="1" ht="163" customHeight="1" spans="1:14">
      <c r="A34" s="9">
        <v>30</v>
      </c>
      <c r="B34" s="10" t="s">
        <v>37</v>
      </c>
      <c r="C34" s="10" t="s">
        <v>63</v>
      </c>
      <c r="D34" s="10" t="s">
        <v>132</v>
      </c>
      <c r="E34" s="10" t="s">
        <v>117</v>
      </c>
      <c r="F34" s="10">
        <v>2024</v>
      </c>
      <c r="G34" s="10">
        <v>2025</v>
      </c>
      <c r="H34" s="11" t="s">
        <v>133</v>
      </c>
      <c r="I34" s="11" t="s">
        <v>134</v>
      </c>
      <c r="J34" s="19">
        <v>60</v>
      </c>
      <c r="K34" s="19">
        <v>0</v>
      </c>
      <c r="L34" s="19">
        <v>60</v>
      </c>
      <c r="M34" s="20" t="s">
        <v>24</v>
      </c>
      <c r="N34" s="10" t="s">
        <v>120</v>
      </c>
    </row>
    <row r="35" s="1" customFormat="1" ht="163" customHeight="1" spans="1:14">
      <c r="A35" s="9">
        <v>31</v>
      </c>
      <c r="B35" s="10" t="s">
        <v>37</v>
      </c>
      <c r="C35" s="10" t="s">
        <v>63</v>
      </c>
      <c r="D35" s="10" t="s">
        <v>135</v>
      </c>
      <c r="E35" s="10" t="s">
        <v>117</v>
      </c>
      <c r="F35" s="10">
        <v>2024</v>
      </c>
      <c r="G35" s="10">
        <v>2025</v>
      </c>
      <c r="H35" s="11" t="s">
        <v>136</v>
      </c>
      <c r="I35" s="11" t="s">
        <v>137</v>
      </c>
      <c r="J35" s="19">
        <v>30</v>
      </c>
      <c r="K35" s="19">
        <v>0</v>
      </c>
      <c r="L35" s="19">
        <v>30</v>
      </c>
      <c r="M35" s="20" t="s">
        <v>24</v>
      </c>
      <c r="N35" s="10" t="s">
        <v>120</v>
      </c>
    </row>
    <row r="36" s="1" customFormat="1" ht="163" customHeight="1" spans="1:14">
      <c r="A36" s="9">
        <v>32</v>
      </c>
      <c r="B36" s="10" t="s">
        <v>37</v>
      </c>
      <c r="C36" s="10" t="s">
        <v>63</v>
      </c>
      <c r="D36" s="10" t="s">
        <v>138</v>
      </c>
      <c r="E36" s="10" t="s">
        <v>117</v>
      </c>
      <c r="F36" s="10">
        <v>2024</v>
      </c>
      <c r="G36" s="10">
        <v>2025</v>
      </c>
      <c r="H36" s="11" t="s">
        <v>139</v>
      </c>
      <c r="I36" s="11" t="s">
        <v>140</v>
      </c>
      <c r="J36" s="19">
        <v>50</v>
      </c>
      <c r="K36" s="19">
        <v>0</v>
      </c>
      <c r="L36" s="19">
        <v>50</v>
      </c>
      <c r="M36" s="20" t="s">
        <v>24</v>
      </c>
      <c r="N36" s="10" t="s">
        <v>141</v>
      </c>
    </row>
    <row r="37" s="1" customFormat="1" ht="267" customHeight="1" spans="1:14">
      <c r="A37" s="9">
        <v>33</v>
      </c>
      <c r="B37" s="10" t="s">
        <v>37</v>
      </c>
      <c r="C37" s="10" t="s">
        <v>45</v>
      </c>
      <c r="D37" s="10" t="s">
        <v>142</v>
      </c>
      <c r="E37" s="10" t="s">
        <v>143</v>
      </c>
      <c r="F37" s="10">
        <v>2024</v>
      </c>
      <c r="G37" s="10">
        <v>2025</v>
      </c>
      <c r="H37" s="11" t="s">
        <v>144</v>
      </c>
      <c r="I37" s="11" t="s">
        <v>145</v>
      </c>
      <c r="J37" s="19">
        <v>138</v>
      </c>
      <c r="K37" s="19">
        <v>0</v>
      </c>
      <c r="L37" s="19">
        <v>138</v>
      </c>
      <c r="M37" s="20" t="s">
        <v>24</v>
      </c>
      <c r="N37" s="10" t="s">
        <v>141</v>
      </c>
    </row>
    <row r="38" s="1" customFormat="1" ht="163" customHeight="1" spans="1:14">
      <c r="A38" s="9">
        <v>34</v>
      </c>
      <c r="B38" s="10" t="s">
        <v>117</v>
      </c>
      <c r="C38" s="10" t="s">
        <v>63</v>
      </c>
      <c r="D38" s="10" t="s">
        <v>146</v>
      </c>
      <c r="E38" s="10" t="s">
        <v>117</v>
      </c>
      <c r="F38" s="10">
        <v>2024</v>
      </c>
      <c r="G38" s="10">
        <v>2024</v>
      </c>
      <c r="H38" s="11" t="s">
        <v>147</v>
      </c>
      <c r="I38" s="11" t="s">
        <v>148</v>
      </c>
      <c r="J38" s="19">
        <v>100</v>
      </c>
      <c r="K38" s="19">
        <v>0</v>
      </c>
      <c r="L38" s="19">
        <v>100</v>
      </c>
      <c r="M38" s="20" t="s">
        <v>24</v>
      </c>
      <c r="N38" s="10" t="s">
        <v>120</v>
      </c>
    </row>
    <row r="39" s="1" customFormat="1" ht="163" customHeight="1" spans="1:14">
      <c r="A39" s="9">
        <v>35</v>
      </c>
      <c r="B39" s="10" t="s">
        <v>117</v>
      </c>
      <c r="C39" s="10" t="s">
        <v>63</v>
      </c>
      <c r="D39" s="10" t="s">
        <v>149</v>
      </c>
      <c r="E39" s="10" t="s">
        <v>117</v>
      </c>
      <c r="F39" s="10">
        <v>2024.8</v>
      </c>
      <c r="G39" s="10">
        <v>2024.12</v>
      </c>
      <c r="H39" s="11" t="s">
        <v>150</v>
      </c>
      <c r="I39" s="11" t="s">
        <v>151</v>
      </c>
      <c r="J39" s="19">
        <v>150</v>
      </c>
      <c r="K39" s="19">
        <v>0</v>
      </c>
      <c r="L39" s="19">
        <v>150</v>
      </c>
      <c r="M39" s="20" t="s">
        <v>24</v>
      </c>
      <c r="N39" s="10" t="s">
        <v>141</v>
      </c>
    </row>
    <row r="40" s="1" customFormat="1" ht="163" customHeight="1" spans="1:14">
      <c r="A40" s="9">
        <v>36</v>
      </c>
      <c r="B40" s="10" t="s">
        <v>117</v>
      </c>
      <c r="C40" s="10" t="s">
        <v>63</v>
      </c>
      <c r="D40" s="10" t="s">
        <v>152</v>
      </c>
      <c r="E40" s="10" t="s">
        <v>117</v>
      </c>
      <c r="F40" s="10">
        <v>2024.8</v>
      </c>
      <c r="G40" s="10">
        <v>2024.12</v>
      </c>
      <c r="H40" s="11" t="s">
        <v>153</v>
      </c>
      <c r="I40" s="11" t="s">
        <v>154</v>
      </c>
      <c r="J40" s="19">
        <v>250</v>
      </c>
      <c r="K40" s="19">
        <v>0</v>
      </c>
      <c r="L40" s="19">
        <v>150</v>
      </c>
      <c r="M40" s="20" t="s">
        <v>24</v>
      </c>
      <c r="N40" s="10" t="s">
        <v>141</v>
      </c>
    </row>
    <row r="41" s="1" customFormat="1" ht="274" customHeight="1" spans="1:14">
      <c r="A41" s="9">
        <v>37</v>
      </c>
      <c r="B41" s="10" t="s">
        <v>117</v>
      </c>
      <c r="C41" s="10" t="s">
        <v>63</v>
      </c>
      <c r="D41" s="10" t="s">
        <v>155</v>
      </c>
      <c r="E41" s="10" t="s">
        <v>117</v>
      </c>
      <c r="F41" s="10">
        <v>2024</v>
      </c>
      <c r="G41" s="10">
        <v>2024</v>
      </c>
      <c r="H41" s="11" t="s">
        <v>156</v>
      </c>
      <c r="I41" s="11" t="s">
        <v>157</v>
      </c>
      <c r="J41" s="19">
        <v>350</v>
      </c>
      <c r="K41" s="19">
        <v>0</v>
      </c>
      <c r="L41" s="19">
        <v>350</v>
      </c>
      <c r="M41" s="20" t="s">
        <v>24</v>
      </c>
      <c r="N41" s="10" t="s">
        <v>120</v>
      </c>
    </row>
    <row r="42" s="1" customFormat="1" ht="141" customHeight="1" spans="1:14">
      <c r="A42" s="9">
        <v>38</v>
      </c>
      <c r="B42" s="10" t="s">
        <v>37</v>
      </c>
      <c r="C42" s="10" t="s">
        <v>158</v>
      </c>
      <c r="D42" s="10" t="s">
        <v>159</v>
      </c>
      <c r="E42" s="10" t="s">
        <v>117</v>
      </c>
      <c r="F42" s="10">
        <v>2022</v>
      </c>
      <c r="G42" s="10">
        <v>2025</v>
      </c>
      <c r="H42" s="11" t="s">
        <v>160</v>
      </c>
      <c r="I42" s="11" t="s">
        <v>161</v>
      </c>
      <c r="J42" s="19">
        <v>4165.99</v>
      </c>
      <c r="K42" s="19">
        <f>336*3</f>
        <v>1008</v>
      </c>
      <c r="L42" s="19">
        <v>336</v>
      </c>
      <c r="M42" s="20" t="s">
        <v>43</v>
      </c>
      <c r="N42" s="10" t="s">
        <v>141</v>
      </c>
    </row>
    <row r="43" s="1" customFormat="1" ht="179" customHeight="1" spans="1:14">
      <c r="A43" s="9">
        <v>39</v>
      </c>
      <c r="B43" s="10" t="s">
        <v>162</v>
      </c>
      <c r="C43" s="10" t="s">
        <v>38</v>
      </c>
      <c r="D43" s="10" t="s">
        <v>163</v>
      </c>
      <c r="E43" s="10" t="s">
        <v>164</v>
      </c>
      <c r="F43" s="10">
        <v>2024</v>
      </c>
      <c r="G43" s="10">
        <v>2024</v>
      </c>
      <c r="H43" s="11" t="s">
        <v>165</v>
      </c>
      <c r="I43" s="11" t="s">
        <v>166</v>
      </c>
      <c r="J43" s="19">
        <v>15</v>
      </c>
      <c r="K43" s="19">
        <v>32</v>
      </c>
      <c r="L43" s="19">
        <v>15</v>
      </c>
      <c r="M43" s="20" t="s">
        <v>43</v>
      </c>
      <c r="N43" s="10" t="s">
        <v>44</v>
      </c>
    </row>
    <row r="44" s="1" customFormat="1" ht="179" customHeight="1" spans="1:14">
      <c r="A44" s="9">
        <v>40</v>
      </c>
      <c r="B44" s="10" t="s">
        <v>162</v>
      </c>
      <c r="C44" s="10" t="s">
        <v>19</v>
      </c>
      <c r="D44" s="10" t="s">
        <v>167</v>
      </c>
      <c r="E44" s="10" t="s">
        <v>168</v>
      </c>
      <c r="F44" s="10">
        <v>2024</v>
      </c>
      <c r="G44" s="10">
        <v>2024</v>
      </c>
      <c r="H44" s="11" t="s">
        <v>169</v>
      </c>
      <c r="I44" s="11" t="s">
        <v>170</v>
      </c>
      <c r="J44" s="19">
        <v>50</v>
      </c>
      <c r="K44" s="19">
        <v>0</v>
      </c>
      <c r="L44" s="19">
        <v>15</v>
      </c>
      <c r="M44" s="20" t="s">
        <v>24</v>
      </c>
      <c r="N44" s="10" t="s">
        <v>54</v>
      </c>
    </row>
    <row r="45" s="1" customFormat="1" ht="287" customHeight="1" spans="1:14">
      <c r="A45" s="9">
        <v>41</v>
      </c>
      <c r="B45" s="10" t="s">
        <v>162</v>
      </c>
      <c r="C45" s="10" t="s">
        <v>171</v>
      </c>
      <c r="D45" s="10" t="s">
        <v>172</v>
      </c>
      <c r="E45" s="10" t="s">
        <v>164</v>
      </c>
      <c r="F45" s="10">
        <v>2024</v>
      </c>
      <c r="G45" s="10">
        <v>2024</v>
      </c>
      <c r="H45" s="11" t="s">
        <v>173</v>
      </c>
      <c r="I45" s="11" t="s">
        <v>170</v>
      </c>
      <c r="J45" s="19">
        <v>691.538</v>
      </c>
      <c r="K45" s="19">
        <v>0</v>
      </c>
      <c r="L45" s="19">
        <v>691.538</v>
      </c>
      <c r="M45" s="20" t="s">
        <v>24</v>
      </c>
      <c r="N45" s="10" t="s">
        <v>174</v>
      </c>
    </row>
    <row r="46" s="1" customFormat="1" ht="271" customHeight="1" spans="1:14">
      <c r="A46" s="9">
        <v>42</v>
      </c>
      <c r="B46" s="10" t="s">
        <v>162</v>
      </c>
      <c r="C46" s="10" t="s">
        <v>63</v>
      </c>
      <c r="D46" s="10" t="s">
        <v>175</v>
      </c>
      <c r="E46" s="10" t="s">
        <v>164</v>
      </c>
      <c r="F46" s="10">
        <v>2024</v>
      </c>
      <c r="G46" s="10">
        <v>2024</v>
      </c>
      <c r="H46" s="11" t="s">
        <v>176</v>
      </c>
      <c r="I46" s="11" t="s">
        <v>176</v>
      </c>
      <c r="J46" s="19">
        <v>118.22</v>
      </c>
      <c r="K46" s="19">
        <v>0</v>
      </c>
      <c r="L46" s="19">
        <v>118.22</v>
      </c>
      <c r="M46" s="20" t="s">
        <v>24</v>
      </c>
      <c r="N46" s="10" t="s">
        <v>44</v>
      </c>
    </row>
    <row r="47" s="1" customFormat="1" ht="225" customHeight="1" spans="1:14">
      <c r="A47" s="9">
        <v>43</v>
      </c>
      <c r="B47" s="10" t="s">
        <v>162</v>
      </c>
      <c r="C47" s="10" t="s">
        <v>19</v>
      </c>
      <c r="D47" s="10" t="s">
        <v>177</v>
      </c>
      <c r="E47" s="10" t="s">
        <v>178</v>
      </c>
      <c r="F47" s="10">
        <v>2024</v>
      </c>
      <c r="G47" s="10">
        <v>2024</v>
      </c>
      <c r="H47" s="11" t="s">
        <v>179</v>
      </c>
      <c r="I47" s="11" t="s">
        <v>179</v>
      </c>
      <c r="J47" s="19">
        <v>792</v>
      </c>
      <c r="K47" s="19">
        <v>200</v>
      </c>
      <c r="L47" s="19">
        <v>350</v>
      </c>
      <c r="M47" s="20" t="s">
        <v>43</v>
      </c>
      <c r="N47" s="10" t="s">
        <v>49</v>
      </c>
    </row>
    <row r="48" s="1" customFormat="1" ht="179" customHeight="1" spans="1:14">
      <c r="A48" s="9">
        <v>44</v>
      </c>
      <c r="B48" s="10" t="s">
        <v>162</v>
      </c>
      <c r="C48" s="10" t="s">
        <v>63</v>
      </c>
      <c r="D48" s="10" t="s">
        <v>180</v>
      </c>
      <c r="E48" s="10" t="s">
        <v>164</v>
      </c>
      <c r="F48" s="10">
        <v>2024</v>
      </c>
      <c r="G48" s="10">
        <v>2024</v>
      </c>
      <c r="H48" s="11" t="s">
        <v>181</v>
      </c>
      <c r="I48" s="11" t="s">
        <v>182</v>
      </c>
      <c r="J48" s="19">
        <v>3000</v>
      </c>
      <c r="K48" s="19">
        <v>0</v>
      </c>
      <c r="L48" s="19">
        <v>1800</v>
      </c>
      <c r="M48" s="20" t="s">
        <v>24</v>
      </c>
      <c r="N48" s="10" t="s">
        <v>49</v>
      </c>
    </row>
    <row r="49" s="1" customFormat="1" ht="179" customHeight="1" spans="1:14">
      <c r="A49" s="9">
        <v>45</v>
      </c>
      <c r="B49" s="10" t="s">
        <v>162</v>
      </c>
      <c r="C49" s="10" t="s">
        <v>63</v>
      </c>
      <c r="D49" s="10" t="s">
        <v>183</v>
      </c>
      <c r="E49" s="10" t="s">
        <v>164</v>
      </c>
      <c r="F49" s="10">
        <v>2024</v>
      </c>
      <c r="G49" s="10">
        <v>2024</v>
      </c>
      <c r="H49" s="11" t="s">
        <v>184</v>
      </c>
      <c r="I49" s="11" t="s">
        <v>182</v>
      </c>
      <c r="J49" s="19">
        <v>120</v>
      </c>
      <c r="K49" s="19">
        <v>0</v>
      </c>
      <c r="L49" s="19">
        <v>90</v>
      </c>
      <c r="M49" s="20" t="s">
        <v>24</v>
      </c>
      <c r="N49" s="10" t="s">
        <v>49</v>
      </c>
    </row>
    <row r="50" s="1" customFormat="1" ht="179" customHeight="1" spans="1:14">
      <c r="A50" s="9">
        <v>46</v>
      </c>
      <c r="B50" s="10" t="s">
        <v>162</v>
      </c>
      <c r="C50" s="10" t="s">
        <v>63</v>
      </c>
      <c r="D50" s="10" t="s">
        <v>185</v>
      </c>
      <c r="E50" s="10" t="s">
        <v>164</v>
      </c>
      <c r="F50" s="10">
        <v>2024</v>
      </c>
      <c r="G50" s="10">
        <v>2024</v>
      </c>
      <c r="H50" s="11" t="s">
        <v>186</v>
      </c>
      <c r="I50" s="11" t="s">
        <v>182</v>
      </c>
      <c r="J50" s="19">
        <v>150</v>
      </c>
      <c r="K50" s="19">
        <v>0</v>
      </c>
      <c r="L50" s="19">
        <v>30</v>
      </c>
      <c r="M50" s="20" t="s">
        <v>24</v>
      </c>
      <c r="N50" s="10" t="s">
        <v>49</v>
      </c>
    </row>
    <row r="51" s="1" customFormat="1" ht="179" customHeight="1" spans="1:14">
      <c r="A51" s="9">
        <v>47</v>
      </c>
      <c r="B51" s="10" t="s">
        <v>162</v>
      </c>
      <c r="C51" s="10" t="s">
        <v>63</v>
      </c>
      <c r="D51" s="10" t="s">
        <v>187</v>
      </c>
      <c r="E51" s="10" t="s">
        <v>164</v>
      </c>
      <c r="F51" s="10">
        <v>2024</v>
      </c>
      <c r="G51" s="10">
        <v>2024</v>
      </c>
      <c r="H51" s="11" t="s">
        <v>188</v>
      </c>
      <c r="I51" s="11" t="s">
        <v>182</v>
      </c>
      <c r="J51" s="19">
        <v>150</v>
      </c>
      <c r="K51" s="19">
        <v>0</v>
      </c>
      <c r="L51" s="19">
        <v>30</v>
      </c>
      <c r="M51" s="20" t="s">
        <v>24</v>
      </c>
      <c r="N51" s="10" t="s">
        <v>49</v>
      </c>
    </row>
    <row r="52" s="1" customFormat="1" ht="179" customHeight="1" spans="1:14">
      <c r="A52" s="9">
        <v>48</v>
      </c>
      <c r="B52" s="10" t="s">
        <v>162</v>
      </c>
      <c r="C52" s="10" t="s">
        <v>63</v>
      </c>
      <c r="D52" s="10" t="s">
        <v>189</v>
      </c>
      <c r="E52" s="10" t="s">
        <v>164</v>
      </c>
      <c r="F52" s="10">
        <v>2024</v>
      </c>
      <c r="G52" s="10">
        <v>2024</v>
      </c>
      <c r="H52" s="11" t="s">
        <v>190</v>
      </c>
      <c r="I52" s="11" t="s">
        <v>182</v>
      </c>
      <c r="J52" s="19">
        <v>100</v>
      </c>
      <c r="K52" s="19">
        <v>0</v>
      </c>
      <c r="L52" s="19">
        <v>43</v>
      </c>
      <c r="M52" s="20" t="s">
        <v>24</v>
      </c>
      <c r="N52" s="10" t="s">
        <v>49</v>
      </c>
    </row>
    <row r="53" s="1" customFormat="1" ht="179" customHeight="1" spans="1:14">
      <c r="A53" s="9">
        <v>49</v>
      </c>
      <c r="B53" s="10" t="s">
        <v>162</v>
      </c>
      <c r="C53" s="10" t="s">
        <v>63</v>
      </c>
      <c r="D53" s="10" t="s">
        <v>191</v>
      </c>
      <c r="E53" s="10" t="s">
        <v>164</v>
      </c>
      <c r="F53" s="10">
        <v>2024</v>
      </c>
      <c r="G53" s="10">
        <v>2024</v>
      </c>
      <c r="H53" s="11" t="s">
        <v>192</v>
      </c>
      <c r="I53" s="11" t="s">
        <v>182</v>
      </c>
      <c r="J53" s="19">
        <v>400</v>
      </c>
      <c r="K53" s="19">
        <v>0</v>
      </c>
      <c r="L53" s="19">
        <v>210</v>
      </c>
      <c r="M53" s="20" t="s">
        <v>24</v>
      </c>
      <c r="N53" s="10" t="s">
        <v>49</v>
      </c>
    </row>
    <row r="54" s="1" customFormat="1" ht="179" customHeight="1" spans="1:14">
      <c r="A54" s="9">
        <v>50</v>
      </c>
      <c r="B54" s="10" t="s">
        <v>162</v>
      </c>
      <c r="C54" s="10" t="s">
        <v>63</v>
      </c>
      <c r="D54" s="10" t="s">
        <v>193</v>
      </c>
      <c r="E54" s="10" t="s">
        <v>164</v>
      </c>
      <c r="F54" s="10">
        <v>2024</v>
      </c>
      <c r="G54" s="10">
        <v>2024</v>
      </c>
      <c r="H54" s="11" t="s">
        <v>194</v>
      </c>
      <c r="I54" s="11" t="s">
        <v>182</v>
      </c>
      <c r="J54" s="19">
        <v>80</v>
      </c>
      <c r="K54" s="19">
        <v>0</v>
      </c>
      <c r="L54" s="19">
        <v>40</v>
      </c>
      <c r="M54" s="20" t="s">
        <v>24</v>
      </c>
      <c r="N54" s="10" t="s">
        <v>49</v>
      </c>
    </row>
    <row r="55" s="1" customFormat="1" ht="179" customHeight="1" spans="1:14">
      <c r="A55" s="9">
        <v>51</v>
      </c>
      <c r="B55" s="10" t="s">
        <v>162</v>
      </c>
      <c r="C55" s="10" t="s">
        <v>63</v>
      </c>
      <c r="D55" s="10" t="s">
        <v>195</v>
      </c>
      <c r="E55" s="10" t="s">
        <v>164</v>
      </c>
      <c r="F55" s="10">
        <v>2024</v>
      </c>
      <c r="G55" s="10">
        <v>2024</v>
      </c>
      <c r="H55" s="11" t="s">
        <v>196</v>
      </c>
      <c r="I55" s="11" t="s">
        <v>182</v>
      </c>
      <c r="J55" s="19">
        <v>620</v>
      </c>
      <c r="K55" s="19">
        <v>0</v>
      </c>
      <c r="L55" s="19">
        <v>520</v>
      </c>
      <c r="M55" s="20" t="s">
        <v>24</v>
      </c>
      <c r="N55" s="10" t="s">
        <v>49</v>
      </c>
    </row>
    <row r="56" s="1" customFormat="1" ht="179" customHeight="1" spans="1:14">
      <c r="A56" s="9">
        <v>52</v>
      </c>
      <c r="B56" s="10" t="s">
        <v>162</v>
      </c>
      <c r="C56" s="10" t="s">
        <v>63</v>
      </c>
      <c r="D56" s="10" t="s">
        <v>197</v>
      </c>
      <c r="E56" s="10" t="s">
        <v>164</v>
      </c>
      <c r="F56" s="10">
        <v>2024</v>
      </c>
      <c r="G56" s="10">
        <v>2024</v>
      </c>
      <c r="H56" s="11" t="s">
        <v>198</v>
      </c>
      <c r="I56" s="11" t="s">
        <v>199</v>
      </c>
      <c r="J56" s="19">
        <v>240</v>
      </c>
      <c r="K56" s="19">
        <v>0</v>
      </c>
      <c r="L56" s="19">
        <v>240</v>
      </c>
      <c r="M56" s="20" t="s">
        <v>24</v>
      </c>
      <c r="N56" s="10" t="s">
        <v>44</v>
      </c>
    </row>
    <row r="57" s="1" customFormat="1" ht="179" customHeight="1" spans="1:14">
      <c r="A57" s="9">
        <v>53</v>
      </c>
      <c r="B57" s="10" t="s">
        <v>162</v>
      </c>
      <c r="C57" s="10" t="s">
        <v>58</v>
      </c>
      <c r="D57" s="10" t="s">
        <v>200</v>
      </c>
      <c r="E57" s="10" t="s">
        <v>201</v>
      </c>
      <c r="F57" s="10">
        <v>2024</v>
      </c>
      <c r="G57" s="10">
        <v>2024</v>
      </c>
      <c r="H57" s="11" t="s">
        <v>202</v>
      </c>
      <c r="I57" s="11" t="s">
        <v>89</v>
      </c>
      <c r="J57" s="19">
        <v>25</v>
      </c>
      <c r="K57" s="19">
        <v>0</v>
      </c>
      <c r="L57" s="19">
        <v>25</v>
      </c>
      <c r="M57" s="20" t="s">
        <v>24</v>
      </c>
      <c r="N57" s="10" t="s">
        <v>44</v>
      </c>
    </row>
    <row r="58" s="1" customFormat="1" ht="179" customHeight="1" spans="1:14">
      <c r="A58" s="9">
        <v>54</v>
      </c>
      <c r="B58" s="10" t="s">
        <v>162</v>
      </c>
      <c r="C58" s="10" t="s">
        <v>58</v>
      </c>
      <c r="D58" s="10" t="s">
        <v>203</v>
      </c>
      <c r="E58" s="10" t="s">
        <v>201</v>
      </c>
      <c r="F58" s="10">
        <v>2024</v>
      </c>
      <c r="G58" s="10">
        <v>2024</v>
      </c>
      <c r="H58" s="11" t="s">
        <v>204</v>
      </c>
      <c r="I58" s="11" t="s">
        <v>205</v>
      </c>
      <c r="J58" s="19">
        <v>190</v>
      </c>
      <c r="K58" s="19">
        <v>0</v>
      </c>
      <c r="L58" s="19">
        <v>190</v>
      </c>
      <c r="M58" s="20" t="s">
        <v>24</v>
      </c>
      <c r="N58" s="10" t="s">
        <v>206</v>
      </c>
    </row>
    <row r="59" s="1" customFormat="1" ht="179" customHeight="1" spans="1:14">
      <c r="A59" s="9">
        <v>55</v>
      </c>
      <c r="B59" s="10" t="s">
        <v>162</v>
      </c>
      <c r="C59" s="10" t="s">
        <v>58</v>
      </c>
      <c r="D59" s="10" t="s">
        <v>207</v>
      </c>
      <c r="E59" s="10" t="s">
        <v>201</v>
      </c>
      <c r="F59" s="10">
        <v>2024</v>
      </c>
      <c r="G59" s="10">
        <v>2024</v>
      </c>
      <c r="H59" s="11" t="s">
        <v>91</v>
      </c>
      <c r="I59" s="11" t="s">
        <v>92</v>
      </c>
      <c r="J59" s="19">
        <v>60</v>
      </c>
      <c r="K59" s="19">
        <v>0</v>
      </c>
      <c r="L59" s="19">
        <v>60</v>
      </c>
      <c r="M59" s="20" t="s">
        <v>24</v>
      </c>
      <c r="N59" s="10" t="s">
        <v>44</v>
      </c>
    </row>
    <row r="60" s="1" customFormat="1" ht="179" customHeight="1" spans="1:14">
      <c r="A60" s="9">
        <v>56</v>
      </c>
      <c r="B60" s="10" t="s">
        <v>162</v>
      </c>
      <c r="C60" s="10" t="s">
        <v>45</v>
      </c>
      <c r="D60" s="10" t="s">
        <v>208</v>
      </c>
      <c r="E60" s="10" t="s">
        <v>209</v>
      </c>
      <c r="F60" s="10">
        <v>2024</v>
      </c>
      <c r="G60" s="10">
        <v>2024</v>
      </c>
      <c r="H60" s="11" t="s">
        <v>210</v>
      </c>
      <c r="I60" s="11" t="s">
        <v>211</v>
      </c>
      <c r="J60" s="19">
        <v>150</v>
      </c>
      <c r="K60" s="19">
        <v>0</v>
      </c>
      <c r="L60" s="19">
        <v>150</v>
      </c>
      <c r="M60" s="20" t="s">
        <v>24</v>
      </c>
      <c r="N60" s="10" t="s">
        <v>102</v>
      </c>
    </row>
    <row r="61" s="1" customFormat="1" ht="179" customHeight="1" spans="1:14">
      <c r="A61" s="9">
        <v>57</v>
      </c>
      <c r="B61" s="10" t="s">
        <v>162</v>
      </c>
      <c r="C61" s="10" t="s">
        <v>19</v>
      </c>
      <c r="D61" s="10" t="s">
        <v>167</v>
      </c>
      <c r="E61" s="10" t="s">
        <v>168</v>
      </c>
      <c r="F61" s="10">
        <v>2024</v>
      </c>
      <c r="G61" s="10">
        <v>2024</v>
      </c>
      <c r="H61" s="11" t="s">
        <v>169</v>
      </c>
      <c r="I61" s="11" t="s">
        <v>170</v>
      </c>
      <c r="J61" s="19">
        <v>15</v>
      </c>
      <c r="K61" s="19">
        <v>0</v>
      </c>
      <c r="L61" s="19">
        <v>15</v>
      </c>
      <c r="M61" s="20" t="s">
        <v>24</v>
      </c>
      <c r="N61" s="10" t="s">
        <v>28</v>
      </c>
    </row>
    <row r="62" s="1" customFormat="1" ht="179" customHeight="1" spans="1:14">
      <c r="A62" s="9">
        <v>58</v>
      </c>
      <c r="B62" s="10" t="s">
        <v>162</v>
      </c>
      <c r="C62" s="10" t="s">
        <v>19</v>
      </c>
      <c r="D62" s="10" t="s">
        <v>177</v>
      </c>
      <c r="E62" s="10" t="s">
        <v>178</v>
      </c>
      <c r="F62" s="10">
        <v>2024</v>
      </c>
      <c r="G62" s="10">
        <v>2024</v>
      </c>
      <c r="H62" s="11" t="s">
        <v>212</v>
      </c>
      <c r="I62" s="11" t="s">
        <v>212</v>
      </c>
      <c r="J62" s="19">
        <v>350</v>
      </c>
      <c r="K62" s="19">
        <v>0</v>
      </c>
      <c r="L62" s="19">
        <v>224.0951</v>
      </c>
      <c r="M62" s="20" t="s">
        <v>24</v>
      </c>
      <c r="N62" s="10" t="s">
        <v>28</v>
      </c>
    </row>
    <row r="63" s="1" customFormat="1" ht="179" customHeight="1" spans="1:14">
      <c r="A63" s="9">
        <v>59</v>
      </c>
      <c r="B63" s="10" t="s">
        <v>162</v>
      </c>
      <c r="C63" s="10" t="s">
        <v>19</v>
      </c>
      <c r="D63" s="10" t="s">
        <v>213</v>
      </c>
      <c r="E63" s="10" t="s">
        <v>164</v>
      </c>
      <c r="F63" s="10">
        <v>2024</v>
      </c>
      <c r="G63" s="10">
        <v>2024</v>
      </c>
      <c r="H63" s="11" t="s">
        <v>214</v>
      </c>
      <c r="I63" s="11" t="s">
        <v>215</v>
      </c>
      <c r="J63" s="19">
        <v>25.8</v>
      </c>
      <c r="K63" s="19">
        <v>0</v>
      </c>
      <c r="L63" s="19">
        <v>25.8</v>
      </c>
      <c r="M63" s="20" t="s">
        <v>24</v>
      </c>
      <c r="N63" s="10" t="s">
        <v>34</v>
      </c>
    </row>
    <row r="64" s="1" customFormat="1" ht="179" customHeight="1" spans="1:14">
      <c r="A64" s="9">
        <v>60</v>
      </c>
      <c r="B64" s="10" t="s">
        <v>162</v>
      </c>
      <c r="C64" s="10" t="s">
        <v>63</v>
      </c>
      <c r="D64" s="10" t="s">
        <v>216</v>
      </c>
      <c r="E64" s="10" t="s">
        <v>217</v>
      </c>
      <c r="F64" s="10">
        <v>2022</v>
      </c>
      <c r="G64" s="10">
        <v>2025</v>
      </c>
      <c r="H64" s="11" t="s">
        <v>218</v>
      </c>
      <c r="I64" s="11" t="s">
        <v>219</v>
      </c>
      <c r="J64" s="19">
        <v>1781.48</v>
      </c>
      <c r="K64" s="19">
        <f>144*3</f>
        <v>432</v>
      </c>
      <c r="L64" s="19">
        <v>144</v>
      </c>
      <c r="M64" s="20" t="s">
        <v>43</v>
      </c>
      <c r="N64" s="10" t="s">
        <v>141</v>
      </c>
    </row>
    <row r="65" s="1" customFormat="1" ht="204" customHeight="1" spans="1:14">
      <c r="A65" s="9">
        <v>61</v>
      </c>
      <c r="B65" s="10" t="s">
        <v>162</v>
      </c>
      <c r="C65" s="10" t="s">
        <v>45</v>
      </c>
      <c r="D65" s="10" t="s">
        <v>220</v>
      </c>
      <c r="E65" s="10" t="s">
        <v>217</v>
      </c>
      <c r="F65" s="10">
        <v>2024</v>
      </c>
      <c r="G65" s="10">
        <v>2025</v>
      </c>
      <c r="H65" s="22" t="s">
        <v>221</v>
      </c>
      <c r="I65" s="11" t="s">
        <v>222</v>
      </c>
      <c r="J65" s="19">
        <v>450</v>
      </c>
      <c r="K65" s="19">
        <v>0</v>
      </c>
      <c r="L65" s="19">
        <v>450</v>
      </c>
      <c r="M65" s="20" t="s">
        <v>24</v>
      </c>
      <c r="N65" s="10" t="s">
        <v>120</v>
      </c>
    </row>
    <row r="66" s="1" customFormat="1" ht="141" customHeight="1" spans="1:14">
      <c r="A66" s="9">
        <v>62</v>
      </c>
      <c r="B66" s="10" t="s">
        <v>162</v>
      </c>
      <c r="C66" s="10" t="s">
        <v>45</v>
      </c>
      <c r="D66" s="10" t="s">
        <v>223</v>
      </c>
      <c r="E66" s="10" t="s">
        <v>217</v>
      </c>
      <c r="F66" s="10">
        <v>2023</v>
      </c>
      <c r="G66" s="10">
        <v>2024</v>
      </c>
      <c r="H66" s="11" t="s">
        <v>224</v>
      </c>
      <c r="I66" s="11" t="s">
        <v>225</v>
      </c>
      <c r="J66" s="19">
        <v>1200</v>
      </c>
      <c r="K66" s="19">
        <v>850</v>
      </c>
      <c r="L66" s="19">
        <v>350</v>
      </c>
      <c r="M66" s="10" t="s">
        <v>226</v>
      </c>
      <c r="N66" s="10" t="s">
        <v>141</v>
      </c>
    </row>
    <row r="67" s="1" customFormat="1" ht="204" customHeight="1" spans="1:14">
      <c r="A67" s="9">
        <v>63</v>
      </c>
      <c r="B67" s="10" t="s">
        <v>162</v>
      </c>
      <c r="C67" s="10" t="s">
        <v>45</v>
      </c>
      <c r="D67" s="10" t="s">
        <v>167</v>
      </c>
      <c r="E67" s="10" t="s">
        <v>227</v>
      </c>
      <c r="F67" s="10">
        <v>2024</v>
      </c>
      <c r="G67" s="10">
        <v>2024</v>
      </c>
      <c r="H67" s="22" t="s">
        <v>228</v>
      </c>
      <c r="I67" s="11" t="s">
        <v>229</v>
      </c>
      <c r="J67" s="19">
        <v>50</v>
      </c>
      <c r="K67" s="19">
        <v>0</v>
      </c>
      <c r="L67" s="19">
        <v>35</v>
      </c>
      <c r="M67" s="10" t="s">
        <v>230</v>
      </c>
      <c r="N67" s="10" t="s">
        <v>120</v>
      </c>
    </row>
    <row r="68" s="1" customFormat="1" ht="204" customHeight="1" spans="1:14">
      <c r="A68" s="9">
        <v>64</v>
      </c>
      <c r="B68" s="10" t="s">
        <v>231</v>
      </c>
      <c r="C68" s="10" t="s">
        <v>45</v>
      </c>
      <c r="D68" s="10" t="s">
        <v>232</v>
      </c>
      <c r="E68" s="10" t="s">
        <v>233</v>
      </c>
      <c r="F68" s="10">
        <v>2024</v>
      </c>
      <c r="G68" s="10">
        <v>2024</v>
      </c>
      <c r="H68" s="22" t="s">
        <v>234</v>
      </c>
      <c r="I68" s="11" t="s">
        <v>235</v>
      </c>
      <c r="J68" s="19">
        <v>60</v>
      </c>
      <c r="K68" s="19">
        <v>0</v>
      </c>
      <c r="L68" s="19">
        <v>50</v>
      </c>
      <c r="M68" s="10" t="s">
        <v>24</v>
      </c>
      <c r="N68" s="10" t="s">
        <v>25</v>
      </c>
    </row>
    <row r="69" s="1" customFormat="1" ht="141" customHeight="1" spans="1:14">
      <c r="A69" s="9">
        <v>65</v>
      </c>
      <c r="B69" s="10" t="s">
        <v>231</v>
      </c>
      <c r="C69" s="10" t="s">
        <v>45</v>
      </c>
      <c r="D69" s="10" t="s">
        <v>236</v>
      </c>
      <c r="E69" s="10" t="s">
        <v>237</v>
      </c>
      <c r="F69" s="10">
        <v>2024</v>
      </c>
      <c r="G69" s="10">
        <v>2024</v>
      </c>
      <c r="H69" s="11" t="s">
        <v>238</v>
      </c>
      <c r="I69" s="11" t="s">
        <v>239</v>
      </c>
      <c r="J69" s="19">
        <v>814.14</v>
      </c>
      <c r="K69" s="19">
        <v>332</v>
      </c>
      <c r="L69" s="19">
        <v>500</v>
      </c>
      <c r="M69" s="20" t="s">
        <v>43</v>
      </c>
      <c r="N69" s="10" t="s">
        <v>240</v>
      </c>
    </row>
    <row r="70" s="1" customFormat="1" ht="185" customHeight="1" spans="1:14">
      <c r="A70" s="9">
        <v>66</v>
      </c>
      <c r="B70" s="10" t="s">
        <v>231</v>
      </c>
      <c r="C70" s="10" t="s">
        <v>63</v>
      </c>
      <c r="D70" s="10" t="s">
        <v>241</v>
      </c>
      <c r="E70" s="10" t="s">
        <v>237</v>
      </c>
      <c r="F70" s="10">
        <v>2024</v>
      </c>
      <c r="G70" s="10">
        <v>2024</v>
      </c>
      <c r="H70" s="11" t="s">
        <v>242</v>
      </c>
      <c r="I70" s="11" t="s">
        <v>243</v>
      </c>
      <c r="J70" s="19">
        <v>578.87</v>
      </c>
      <c r="K70" s="19">
        <v>500</v>
      </c>
      <c r="L70" s="19">
        <v>80</v>
      </c>
      <c r="M70" s="10" t="s">
        <v>244</v>
      </c>
      <c r="N70" s="10" t="s">
        <v>120</v>
      </c>
    </row>
    <row r="71" s="1" customFormat="1" ht="185" customHeight="1" spans="1:14">
      <c r="A71" s="9">
        <v>67</v>
      </c>
      <c r="B71" s="10" t="s">
        <v>231</v>
      </c>
      <c r="C71" s="10" t="s">
        <v>63</v>
      </c>
      <c r="D71" s="10" t="s">
        <v>245</v>
      </c>
      <c r="E71" s="10" t="s">
        <v>237</v>
      </c>
      <c r="F71" s="10">
        <v>2024</v>
      </c>
      <c r="G71" s="10">
        <v>2024</v>
      </c>
      <c r="H71" s="11" t="s">
        <v>246</v>
      </c>
      <c r="I71" s="11" t="s">
        <v>247</v>
      </c>
      <c r="J71" s="19">
        <v>270</v>
      </c>
      <c r="K71" s="19">
        <v>0</v>
      </c>
      <c r="L71" s="19">
        <v>270</v>
      </c>
      <c r="M71" s="20" t="s">
        <v>24</v>
      </c>
      <c r="N71" s="10" t="s">
        <v>120</v>
      </c>
    </row>
    <row r="72" s="1" customFormat="1" ht="175" customHeight="1" spans="1:14">
      <c r="A72" s="9">
        <v>68</v>
      </c>
      <c r="B72" s="10" t="s">
        <v>231</v>
      </c>
      <c r="C72" s="10" t="s">
        <v>45</v>
      </c>
      <c r="D72" s="10" t="s">
        <v>248</v>
      </c>
      <c r="E72" s="10" t="s">
        <v>237</v>
      </c>
      <c r="F72" s="10">
        <v>2024</v>
      </c>
      <c r="G72" s="10">
        <v>2024</v>
      </c>
      <c r="H72" s="11" t="s">
        <v>249</v>
      </c>
      <c r="I72" s="11" t="s">
        <v>250</v>
      </c>
      <c r="J72" s="19">
        <v>30</v>
      </c>
      <c r="K72" s="19">
        <v>0</v>
      </c>
      <c r="L72" s="19">
        <v>30</v>
      </c>
      <c r="M72" s="20" t="s">
        <v>24</v>
      </c>
      <c r="N72" s="10" t="s">
        <v>141</v>
      </c>
    </row>
    <row r="73" s="1" customFormat="1" ht="193" customHeight="1" spans="1:14">
      <c r="A73" s="9">
        <v>69</v>
      </c>
      <c r="B73" s="10" t="s">
        <v>231</v>
      </c>
      <c r="C73" s="10" t="s">
        <v>45</v>
      </c>
      <c r="D73" s="10" t="s">
        <v>251</v>
      </c>
      <c r="E73" s="10" t="s">
        <v>237</v>
      </c>
      <c r="F73" s="10">
        <v>2024</v>
      </c>
      <c r="G73" s="10">
        <v>2024</v>
      </c>
      <c r="H73" s="11" t="s">
        <v>252</v>
      </c>
      <c r="I73" s="11" t="s">
        <v>253</v>
      </c>
      <c r="J73" s="19">
        <v>200</v>
      </c>
      <c r="K73" s="19">
        <v>0</v>
      </c>
      <c r="L73" s="19">
        <v>200</v>
      </c>
      <c r="M73" s="20" t="s">
        <v>24</v>
      </c>
      <c r="N73" s="10" t="s">
        <v>120</v>
      </c>
    </row>
    <row r="74" s="1" customFormat="1" ht="171" customHeight="1" spans="1:14">
      <c r="A74" s="9">
        <v>70</v>
      </c>
      <c r="B74" s="10" t="s">
        <v>231</v>
      </c>
      <c r="C74" s="10" t="s">
        <v>229</v>
      </c>
      <c r="D74" s="10" t="s">
        <v>254</v>
      </c>
      <c r="E74" s="10" t="s">
        <v>237</v>
      </c>
      <c r="F74" s="10">
        <v>2024</v>
      </c>
      <c r="G74" s="10">
        <v>2024</v>
      </c>
      <c r="H74" s="11" t="s">
        <v>255</v>
      </c>
      <c r="I74" s="11" t="s">
        <v>256</v>
      </c>
      <c r="J74" s="19">
        <v>35</v>
      </c>
      <c r="K74" s="19">
        <v>0</v>
      </c>
      <c r="L74" s="19">
        <v>35</v>
      </c>
      <c r="M74" s="20" t="s">
        <v>24</v>
      </c>
      <c r="N74" s="10" t="s">
        <v>120</v>
      </c>
    </row>
    <row r="75" s="1" customFormat="1" ht="170" customHeight="1" spans="1:14">
      <c r="A75" s="9">
        <v>71</v>
      </c>
      <c r="B75" s="10" t="s">
        <v>231</v>
      </c>
      <c r="C75" s="10" t="s">
        <v>63</v>
      </c>
      <c r="D75" s="10" t="s">
        <v>257</v>
      </c>
      <c r="E75" s="10" t="s">
        <v>237</v>
      </c>
      <c r="F75" s="10">
        <v>2022</v>
      </c>
      <c r="G75" s="10">
        <v>2025</v>
      </c>
      <c r="H75" s="11" t="s">
        <v>258</v>
      </c>
      <c r="I75" s="11" t="s">
        <v>258</v>
      </c>
      <c r="J75" s="19">
        <v>786.76</v>
      </c>
      <c r="K75" s="19">
        <f>63.5*3</f>
        <v>190.5</v>
      </c>
      <c r="L75" s="19">
        <v>63.5</v>
      </c>
      <c r="M75" s="20" t="s">
        <v>43</v>
      </c>
      <c r="N75" s="10" t="s">
        <v>141</v>
      </c>
    </row>
    <row r="76" s="1" customFormat="1" ht="170" customHeight="1" spans="1:14">
      <c r="A76" s="9">
        <v>72</v>
      </c>
      <c r="B76" s="10" t="s">
        <v>231</v>
      </c>
      <c r="C76" s="10" t="s">
        <v>19</v>
      </c>
      <c r="D76" s="10" t="s">
        <v>254</v>
      </c>
      <c r="E76" s="10" t="s">
        <v>259</v>
      </c>
      <c r="F76" s="10">
        <v>2024</v>
      </c>
      <c r="G76" s="10">
        <v>2024</v>
      </c>
      <c r="H76" s="11" t="s">
        <v>255</v>
      </c>
      <c r="I76" s="11" t="s">
        <v>256</v>
      </c>
      <c r="J76" s="19">
        <v>15</v>
      </c>
      <c r="K76" s="19">
        <v>0</v>
      </c>
      <c r="L76" s="19">
        <v>15</v>
      </c>
      <c r="M76" s="20" t="s">
        <v>24</v>
      </c>
      <c r="N76" s="10" t="s">
        <v>28</v>
      </c>
    </row>
    <row r="77" s="1" customFormat="1" ht="170" customHeight="1" spans="1:14">
      <c r="A77" s="9">
        <v>73</v>
      </c>
      <c r="B77" s="10" t="s">
        <v>231</v>
      </c>
      <c r="C77" s="10" t="s">
        <v>38</v>
      </c>
      <c r="D77" s="10" t="s">
        <v>260</v>
      </c>
      <c r="E77" s="10" t="s">
        <v>261</v>
      </c>
      <c r="F77" s="10">
        <v>2024</v>
      </c>
      <c r="G77" s="10">
        <v>2024</v>
      </c>
      <c r="H77" s="11" t="s">
        <v>165</v>
      </c>
      <c r="I77" s="11" t="s">
        <v>166</v>
      </c>
      <c r="J77" s="19">
        <v>15</v>
      </c>
      <c r="K77" s="19">
        <v>32</v>
      </c>
      <c r="L77" s="19">
        <v>15</v>
      </c>
      <c r="M77" s="20" t="s">
        <v>43</v>
      </c>
      <c r="N77" s="10" t="s">
        <v>44</v>
      </c>
    </row>
    <row r="78" s="1" customFormat="1" ht="170" customHeight="1" spans="1:14">
      <c r="A78" s="9">
        <v>74</v>
      </c>
      <c r="B78" s="10" t="s">
        <v>231</v>
      </c>
      <c r="C78" s="10" t="s">
        <v>45</v>
      </c>
      <c r="D78" s="10" t="s">
        <v>262</v>
      </c>
      <c r="E78" s="10" t="s">
        <v>261</v>
      </c>
      <c r="F78" s="10">
        <v>2024</v>
      </c>
      <c r="G78" s="10">
        <v>2024</v>
      </c>
      <c r="H78" s="11" t="s">
        <v>263</v>
      </c>
      <c r="I78" s="11" t="s">
        <v>264</v>
      </c>
      <c r="J78" s="19">
        <v>979.92</v>
      </c>
      <c r="K78" s="19">
        <v>878</v>
      </c>
      <c r="L78" s="19">
        <v>90</v>
      </c>
      <c r="M78" s="20" t="s">
        <v>43</v>
      </c>
      <c r="N78" s="10" t="s">
        <v>174</v>
      </c>
    </row>
    <row r="79" s="1" customFormat="1" ht="170" customHeight="1" spans="1:14">
      <c r="A79" s="9">
        <v>75</v>
      </c>
      <c r="B79" s="10" t="s">
        <v>231</v>
      </c>
      <c r="C79" s="10" t="s">
        <v>63</v>
      </c>
      <c r="D79" s="10" t="s">
        <v>265</v>
      </c>
      <c r="E79" s="10" t="s">
        <v>261</v>
      </c>
      <c r="F79" s="10">
        <v>2024</v>
      </c>
      <c r="G79" s="10">
        <v>2024</v>
      </c>
      <c r="H79" s="11" t="s">
        <v>266</v>
      </c>
      <c r="I79" s="11" t="s">
        <v>267</v>
      </c>
      <c r="J79" s="19">
        <v>947.41</v>
      </c>
      <c r="K79" s="19">
        <v>200</v>
      </c>
      <c r="L79" s="19">
        <v>150</v>
      </c>
      <c r="M79" s="20" t="s">
        <v>43</v>
      </c>
      <c r="N79" s="10" t="s">
        <v>44</v>
      </c>
    </row>
    <row r="80" s="1" customFormat="1" ht="219" customHeight="1" spans="1:14">
      <c r="A80" s="9">
        <v>76</v>
      </c>
      <c r="B80" s="10" t="s">
        <v>231</v>
      </c>
      <c r="C80" s="10" t="s">
        <v>45</v>
      </c>
      <c r="D80" s="10" t="s">
        <v>268</v>
      </c>
      <c r="E80" s="10" t="s">
        <v>261</v>
      </c>
      <c r="F80" s="10">
        <v>2024</v>
      </c>
      <c r="G80" s="10">
        <v>2024</v>
      </c>
      <c r="H80" s="11" t="s">
        <v>269</v>
      </c>
      <c r="I80" s="11" t="s">
        <v>269</v>
      </c>
      <c r="J80" s="19">
        <v>200</v>
      </c>
      <c r="K80" s="19">
        <v>0</v>
      </c>
      <c r="L80" s="19">
        <v>200</v>
      </c>
      <c r="M80" s="20" t="s">
        <v>24</v>
      </c>
      <c r="N80" s="10" t="s">
        <v>174</v>
      </c>
    </row>
    <row r="81" s="1" customFormat="1" ht="170" customHeight="1" spans="1:14">
      <c r="A81" s="9">
        <v>77</v>
      </c>
      <c r="B81" s="10" t="s">
        <v>231</v>
      </c>
      <c r="C81" s="10" t="s">
        <v>19</v>
      </c>
      <c r="D81" s="10" t="s">
        <v>254</v>
      </c>
      <c r="E81" s="10" t="s">
        <v>261</v>
      </c>
      <c r="F81" s="10">
        <v>2024</v>
      </c>
      <c r="G81" s="10">
        <v>2024</v>
      </c>
      <c r="H81" s="11" t="s">
        <v>255</v>
      </c>
      <c r="I81" s="11" t="s">
        <v>256</v>
      </c>
      <c r="J81" s="19">
        <v>15</v>
      </c>
      <c r="K81" s="19">
        <v>0</v>
      </c>
      <c r="L81" s="19">
        <v>15</v>
      </c>
      <c r="M81" s="20" t="s">
        <v>24</v>
      </c>
      <c r="N81" s="10" t="s">
        <v>174</v>
      </c>
    </row>
    <row r="82" s="1" customFormat="1" ht="170" customHeight="1" spans="1:14">
      <c r="A82" s="9">
        <v>78</v>
      </c>
      <c r="B82" s="10" t="s">
        <v>231</v>
      </c>
      <c r="C82" s="10" t="s">
        <v>63</v>
      </c>
      <c r="D82" s="10" t="s">
        <v>270</v>
      </c>
      <c r="E82" s="10" t="s">
        <v>261</v>
      </c>
      <c r="F82" s="10">
        <v>2024</v>
      </c>
      <c r="G82" s="10">
        <v>2024</v>
      </c>
      <c r="H82" s="11" t="s">
        <v>271</v>
      </c>
      <c r="I82" s="11" t="s">
        <v>271</v>
      </c>
      <c r="J82" s="19">
        <v>400</v>
      </c>
      <c r="K82" s="19">
        <v>0</v>
      </c>
      <c r="L82" s="19">
        <v>400</v>
      </c>
      <c r="M82" s="20" t="s">
        <v>24</v>
      </c>
      <c r="N82" s="10" t="s">
        <v>49</v>
      </c>
    </row>
    <row r="83" s="1" customFormat="1" ht="170" customHeight="1" spans="1:14">
      <c r="A83" s="9">
        <v>79</v>
      </c>
      <c r="B83" s="10" t="s">
        <v>231</v>
      </c>
      <c r="C83" s="10" t="s">
        <v>63</v>
      </c>
      <c r="D83" s="10" t="s">
        <v>245</v>
      </c>
      <c r="E83" s="10" t="s">
        <v>261</v>
      </c>
      <c r="F83" s="10">
        <v>2024</v>
      </c>
      <c r="G83" s="10">
        <v>2024</v>
      </c>
      <c r="H83" s="11" t="s">
        <v>272</v>
      </c>
      <c r="I83" s="11" t="s">
        <v>272</v>
      </c>
      <c r="J83" s="19">
        <v>350</v>
      </c>
      <c r="K83" s="19">
        <v>0</v>
      </c>
      <c r="L83" s="19">
        <v>350</v>
      </c>
      <c r="M83" s="20" t="s">
        <v>24</v>
      </c>
      <c r="N83" s="10" t="s">
        <v>49</v>
      </c>
    </row>
    <row r="84" s="1" customFormat="1" ht="170" customHeight="1" spans="1:14">
      <c r="A84" s="9">
        <v>80</v>
      </c>
      <c r="B84" s="10" t="s">
        <v>231</v>
      </c>
      <c r="C84" s="10" t="s">
        <v>63</v>
      </c>
      <c r="D84" s="10" t="s">
        <v>273</v>
      </c>
      <c r="E84" s="10" t="s">
        <v>261</v>
      </c>
      <c r="F84" s="10">
        <v>2024</v>
      </c>
      <c r="G84" s="10">
        <v>2024</v>
      </c>
      <c r="H84" s="11" t="s">
        <v>274</v>
      </c>
      <c r="I84" s="11" t="s">
        <v>274</v>
      </c>
      <c r="J84" s="19">
        <v>50</v>
      </c>
      <c r="K84" s="19">
        <v>0</v>
      </c>
      <c r="L84" s="19">
        <v>50</v>
      </c>
      <c r="M84" s="20" t="s">
        <v>24</v>
      </c>
      <c r="N84" s="10" t="s">
        <v>44</v>
      </c>
    </row>
    <row r="85" s="1" customFormat="1" ht="170" customHeight="1" spans="1:14">
      <c r="A85" s="9">
        <v>81</v>
      </c>
      <c r="B85" s="10" t="s">
        <v>231</v>
      </c>
      <c r="C85" s="10" t="s">
        <v>58</v>
      </c>
      <c r="D85" s="10" t="s">
        <v>275</v>
      </c>
      <c r="E85" s="10" t="s">
        <v>276</v>
      </c>
      <c r="F85" s="10">
        <v>2024</v>
      </c>
      <c r="G85" s="10">
        <v>2024</v>
      </c>
      <c r="H85" s="11" t="s">
        <v>277</v>
      </c>
      <c r="I85" s="11" t="s">
        <v>89</v>
      </c>
      <c r="J85" s="19">
        <v>15</v>
      </c>
      <c r="K85" s="19">
        <v>0</v>
      </c>
      <c r="L85" s="19">
        <v>15</v>
      </c>
      <c r="M85" s="20" t="s">
        <v>24</v>
      </c>
      <c r="N85" s="10" t="s">
        <v>44</v>
      </c>
    </row>
    <row r="86" s="1" customFormat="1" ht="170" customHeight="1" spans="1:14">
      <c r="A86" s="9">
        <v>82</v>
      </c>
      <c r="B86" s="10" t="s">
        <v>231</v>
      </c>
      <c r="C86" s="10" t="s">
        <v>58</v>
      </c>
      <c r="D86" s="10" t="s">
        <v>278</v>
      </c>
      <c r="E86" s="10" t="s">
        <v>276</v>
      </c>
      <c r="F86" s="10">
        <v>2024</v>
      </c>
      <c r="G86" s="10">
        <v>2024</v>
      </c>
      <c r="H86" s="11" t="s">
        <v>91</v>
      </c>
      <c r="I86" s="11" t="s">
        <v>92</v>
      </c>
      <c r="J86" s="19">
        <v>50</v>
      </c>
      <c r="K86" s="19">
        <v>0</v>
      </c>
      <c r="L86" s="19">
        <v>50</v>
      </c>
      <c r="M86" s="20" t="s">
        <v>24</v>
      </c>
      <c r="N86" s="10" t="s">
        <v>44</v>
      </c>
    </row>
    <row r="87" s="1" customFormat="1" ht="170" customHeight="1" spans="1:14">
      <c r="A87" s="9">
        <v>83</v>
      </c>
      <c r="B87" s="10" t="s">
        <v>231</v>
      </c>
      <c r="C87" s="10" t="s">
        <v>63</v>
      </c>
      <c r="D87" s="10" t="s">
        <v>279</v>
      </c>
      <c r="E87" s="10" t="s">
        <v>261</v>
      </c>
      <c r="F87" s="10">
        <v>2024</v>
      </c>
      <c r="G87" s="10">
        <v>2024</v>
      </c>
      <c r="H87" s="11" t="s">
        <v>280</v>
      </c>
      <c r="I87" s="11" t="s">
        <v>280</v>
      </c>
      <c r="J87" s="19">
        <v>799.56</v>
      </c>
      <c r="K87" s="19">
        <v>0</v>
      </c>
      <c r="L87" s="19">
        <v>790.4</v>
      </c>
      <c r="M87" s="20" t="s">
        <v>24</v>
      </c>
      <c r="N87" s="10" t="s">
        <v>44</v>
      </c>
    </row>
    <row r="88" s="1" customFormat="1" ht="170" customHeight="1" spans="1:14">
      <c r="A88" s="9">
        <v>84</v>
      </c>
      <c r="B88" s="10" t="s">
        <v>231</v>
      </c>
      <c r="C88" s="10" t="s">
        <v>63</v>
      </c>
      <c r="D88" s="10" t="s">
        <v>281</v>
      </c>
      <c r="E88" s="10" t="s">
        <v>261</v>
      </c>
      <c r="F88" s="10">
        <v>2024</v>
      </c>
      <c r="G88" s="10">
        <v>2024</v>
      </c>
      <c r="H88" s="11" t="s">
        <v>282</v>
      </c>
      <c r="I88" s="11" t="s">
        <v>282</v>
      </c>
      <c r="J88" s="19">
        <v>6</v>
      </c>
      <c r="K88" s="19">
        <v>0</v>
      </c>
      <c r="L88" s="19">
        <v>6</v>
      </c>
      <c r="M88" s="20" t="s">
        <v>24</v>
      </c>
      <c r="N88" s="10" t="s">
        <v>102</v>
      </c>
    </row>
    <row r="89" s="1" customFormat="1" ht="170" customHeight="1" spans="1:14">
      <c r="A89" s="9">
        <v>85</v>
      </c>
      <c r="B89" s="10" t="s">
        <v>283</v>
      </c>
      <c r="C89" s="10" t="s">
        <v>63</v>
      </c>
      <c r="D89" s="10" t="s">
        <v>284</v>
      </c>
      <c r="E89" s="10" t="s">
        <v>285</v>
      </c>
      <c r="F89" s="10">
        <v>2024</v>
      </c>
      <c r="G89" s="10">
        <v>2024</v>
      </c>
      <c r="H89" s="11" t="s">
        <v>286</v>
      </c>
      <c r="I89" s="11" t="s">
        <v>287</v>
      </c>
      <c r="J89" s="19">
        <v>35</v>
      </c>
      <c r="K89" s="19">
        <v>35</v>
      </c>
      <c r="L89" s="19">
        <v>35</v>
      </c>
      <c r="M89" s="20" t="s">
        <v>24</v>
      </c>
      <c r="N89" s="10" t="s">
        <v>102</v>
      </c>
    </row>
    <row r="90" s="1" customFormat="1" ht="170" customHeight="1" spans="1:14">
      <c r="A90" s="9">
        <v>86</v>
      </c>
      <c r="B90" s="10" t="s">
        <v>283</v>
      </c>
      <c r="C90" s="10" t="s">
        <v>63</v>
      </c>
      <c r="D90" s="10" t="s">
        <v>284</v>
      </c>
      <c r="E90" s="10" t="s">
        <v>285</v>
      </c>
      <c r="F90" s="10">
        <v>2024</v>
      </c>
      <c r="G90" s="10">
        <v>2024</v>
      </c>
      <c r="H90" s="11" t="s">
        <v>286</v>
      </c>
      <c r="I90" s="11" t="s">
        <v>287</v>
      </c>
      <c r="J90" s="19">
        <v>35</v>
      </c>
      <c r="K90" s="19">
        <v>0</v>
      </c>
      <c r="L90" s="19">
        <v>31</v>
      </c>
      <c r="M90" s="20" t="s">
        <v>24</v>
      </c>
      <c r="N90" s="10" t="s">
        <v>25</v>
      </c>
    </row>
    <row r="91" s="1" customFormat="1" ht="170" customHeight="1" spans="1:14">
      <c r="A91" s="9">
        <v>87</v>
      </c>
      <c r="B91" s="10" t="s">
        <v>283</v>
      </c>
      <c r="C91" s="10" t="s">
        <v>45</v>
      </c>
      <c r="D91" s="10" t="s">
        <v>288</v>
      </c>
      <c r="E91" s="10" t="s">
        <v>283</v>
      </c>
      <c r="F91" s="10" t="s">
        <v>79</v>
      </c>
      <c r="G91" s="10" t="s">
        <v>79</v>
      </c>
      <c r="H91" s="11" t="s">
        <v>289</v>
      </c>
      <c r="I91" s="11" t="s">
        <v>290</v>
      </c>
      <c r="J91" s="19">
        <v>390</v>
      </c>
      <c r="K91" s="19">
        <v>0</v>
      </c>
      <c r="L91" s="19">
        <v>220</v>
      </c>
      <c r="M91" s="20" t="s">
        <v>24</v>
      </c>
      <c r="N91" s="10" t="s">
        <v>174</v>
      </c>
    </row>
    <row r="92" s="1" customFormat="1" ht="170" customHeight="1" spans="1:14">
      <c r="A92" s="9">
        <v>88</v>
      </c>
      <c r="B92" s="10" t="s">
        <v>283</v>
      </c>
      <c r="C92" s="10" t="s">
        <v>45</v>
      </c>
      <c r="D92" s="10" t="s">
        <v>291</v>
      </c>
      <c r="E92" s="10" t="s">
        <v>283</v>
      </c>
      <c r="F92" s="10" t="s">
        <v>79</v>
      </c>
      <c r="G92" s="10" t="s">
        <v>79</v>
      </c>
      <c r="H92" s="11" t="s">
        <v>292</v>
      </c>
      <c r="I92" s="11" t="s">
        <v>290</v>
      </c>
      <c r="J92" s="19">
        <v>398</v>
      </c>
      <c r="K92" s="19">
        <v>0</v>
      </c>
      <c r="L92" s="19">
        <v>200</v>
      </c>
      <c r="M92" s="20" t="s">
        <v>24</v>
      </c>
      <c r="N92" s="10" t="s">
        <v>174</v>
      </c>
    </row>
    <row r="93" s="1" customFormat="1" ht="170" customHeight="1" spans="1:14">
      <c r="A93" s="9">
        <v>89</v>
      </c>
      <c r="B93" s="10" t="s">
        <v>283</v>
      </c>
      <c r="C93" s="10" t="s">
        <v>45</v>
      </c>
      <c r="D93" s="10" t="s">
        <v>293</v>
      </c>
      <c r="E93" s="10" t="s">
        <v>283</v>
      </c>
      <c r="F93" s="10">
        <v>2024</v>
      </c>
      <c r="G93" s="10">
        <v>2024</v>
      </c>
      <c r="H93" s="11" t="s">
        <v>294</v>
      </c>
      <c r="I93" s="11" t="s">
        <v>295</v>
      </c>
      <c r="J93" s="19">
        <v>269.96</v>
      </c>
      <c r="K93" s="19">
        <v>0</v>
      </c>
      <c r="L93" s="19">
        <v>269.96</v>
      </c>
      <c r="M93" s="20" t="s">
        <v>24</v>
      </c>
      <c r="N93" s="10" t="s">
        <v>174</v>
      </c>
    </row>
    <row r="94" s="1" customFormat="1" ht="262" customHeight="1" spans="1:14">
      <c r="A94" s="9">
        <v>90</v>
      </c>
      <c r="B94" s="10" t="s">
        <v>283</v>
      </c>
      <c r="C94" s="10" t="s">
        <v>63</v>
      </c>
      <c r="D94" s="10" t="s">
        <v>296</v>
      </c>
      <c r="E94" s="10" t="s">
        <v>283</v>
      </c>
      <c r="F94" s="10">
        <v>2024</v>
      </c>
      <c r="G94" s="10">
        <v>2024</v>
      </c>
      <c r="H94" s="11" t="s">
        <v>297</v>
      </c>
      <c r="I94" s="11" t="s">
        <v>297</v>
      </c>
      <c r="J94" s="19">
        <v>185.94</v>
      </c>
      <c r="K94" s="19">
        <v>0</v>
      </c>
      <c r="L94" s="19">
        <v>185.94</v>
      </c>
      <c r="M94" s="20" t="s">
        <v>24</v>
      </c>
      <c r="N94" s="10" t="s">
        <v>44</v>
      </c>
    </row>
    <row r="95" s="1" customFormat="1" ht="290" customHeight="1" spans="1:14">
      <c r="A95" s="9">
        <v>91</v>
      </c>
      <c r="B95" s="10" t="s">
        <v>283</v>
      </c>
      <c r="C95" s="10" t="s">
        <v>45</v>
      </c>
      <c r="D95" s="10" t="s">
        <v>298</v>
      </c>
      <c r="E95" s="10" t="s">
        <v>283</v>
      </c>
      <c r="F95" s="10">
        <v>2024</v>
      </c>
      <c r="G95" s="10">
        <v>2024</v>
      </c>
      <c r="H95" s="11" t="s">
        <v>299</v>
      </c>
      <c r="I95" s="11" t="s">
        <v>299</v>
      </c>
      <c r="J95" s="19">
        <v>253.65</v>
      </c>
      <c r="K95" s="19">
        <v>0</v>
      </c>
      <c r="L95" s="19">
        <v>253.65</v>
      </c>
      <c r="M95" s="20" t="s">
        <v>24</v>
      </c>
      <c r="N95" s="10" t="s">
        <v>49</v>
      </c>
    </row>
    <row r="96" s="1" customFormat="1" ht="170" customHeight="1" spans="1:14">
      <c r="A96" s="9">
        <v>92</v>
      </c>
      <c r="B96" s="10" t="s">
        <v>283</v>
      </c>
      <c r="C96" s="10" t="s">
        <v>63</v>
      </c>
      <c r="D96" s="10" t="s">
        <v>300</v>
      </c>
      <c r="E96" s="10" t="s">
        <v>283</v>
      </c>
      <c r="F96" s="10">
        <v>2024</v>
      </c>
      <c r="G96" s="10">
        <v>2024</v>
      </c>
      <c r="H96" s="11" t="s">
        <v>301</v>
      </c>
      <c r="I96" s="11" t="s">
        <v>302</v>
      </c>
      <c r="J96" s="19">
        <v>119.44</v>
      </c>
      <c r="K96" s="19">
        <v>0</v>
      </c>
      <c r="L96" s="19">
        <v>119.44</v>
      </c>
      <c r="M96" s="20" t="s">
        <v>24</v>
      </c>
      <c r="N96" s="10" t="s">
        <v>44</v>
      </c>
    </row>
    <row r="97" s="1" customFormat="1" ht="241" customHeight="1" spans="1:14">
      <c r="A97" s="9">
        <v>93</v>
      </c>
      <c r="B97" s="10" t="s">
        <v>283</v>
      </c>
      <c r="C97" s="10" t="s">
        <v>303</v>
      </c>
      <c r="D97" s="10" t="s">
        <v>304</v>
      </c>
      <c r="E97" s="10" t="s">
        <v>283</v>
      </c>
      <c r="F97" s="10">
        <v>2024</v>
      </c>
      <c r="G97" s="10">
        <v>2025</v>
      </c>
      <c r="H97" s="11" t="s">
        <v>305</v>
      </c>
      <c r="I97" s="11" t="s">
        <v>306</v>
      </c>
      <c r="J97" s="23">
        <v>96.46</v>
      </c>
      <c r="K97" s="19">
        <v>0</v>
      </c>
      <c r="L97" s="19">
        <v>96.46</v>
      </c>
      <c r="M97" s="20" t="s">
        <v>24</v>
      </c>
      <c r="N97" s="10" t="s">
        <v>120</v>
      </c>
    </row>
    <row r="98" s="1" customFormat="1" ht="193" customHeight="1" spans="1:14">
      <c r="A98" s="9">
        <v>94</v>
      </c>
      <c r="B98" s="10" t="s">
        <v>283</v>
      </c>
      <c r="C98" s="10" t="s">
        <v>229</v>
      </c>
      <c r="D98" s="10" t="s">
        <v>307</v>
      </c>
      <c r="E98" s="10" t="s">
        <v>283</v>
      </c>
      <c r="F98" s="10">
        <v>2024</v>
      </c>
      <c r="G98" s="10">
        <v>2025</v>
      </c>
      <c r="H98" s="11" t="s">
        <v>308</v>
      </c>
      <c r="I98" s="11" t="s">
        <v>309</v>
      </c>
      <c r="J98" s="23">
        <v>180</v>
      </c>
      <c r="K98" s="19">
        <v>0</v>
      </c>
      <c r="L98" s="19">
        <v>180</v>
      </c>
      <c r="M98" s="20" t="s">
        <v>24</v>
      </c>
      <c r="N98" s="10" t="s">
        <v>120</v>
      </c>
    </row>
    <row r="99" s="1" customFormat="1" ht="193" customHeight="1" spans="1:14">
      <c r="A99" s="9">
        <v>95</v>
      </c>
      <c r="B99" s="10" t="s">
        <v>283</v>
      </c>
      <c r="C99" s="10" t="s">
        <v>63</v>
      </c>
      <c r="D99" s="10" t="s">
        <v>310</v>
      </c>
      <c r="E99" s="10" t="s">
        <v>283</v>
      </c>
      <c r="F99" s="10">
        <v>2024</v>
      </c>
      <c r="G99" s="10">
        <v>2025</v>
      </c>
      <c r="H99" s="11" t="s">
        <v>311</v>
      </c>
      <c r="I99" s="11" t="s">
        <v>312</v>
      </c>
      <c r="J99" s="23">
        <v>300</v>
      </c>
      <c r="K99" s="19">
        <v>0</v>
      </c>
      <c r="L99" s="19">
        <v>300</v>
      </c>
      <c r="M99" s="20" t="s">
        <v>24</v>
      </c>
      <c r="N99" s="10" t="s">
        <v>120</v>
      </c>
    </row>
    <row r="100" s="1" customFormat="1" ht="193" customHeight="1" spans="1:14">
      <c r="A100" s="9">
        <v>96</v>
      </c>
      <c r="B100" s="10" t="s">
        <v>283</v>
      </c>
      <c r="C100" s="10" t="s">
        <v>303</v>
      </c>
      <c r="D100" s="10" t="s">
        <v>313</v>
      </c>
      <c r="E100" s="10" t="s">
        <v>283</v>
      </c>
      <c r="F100" s="10">
        <v>2024</v>
      </c>
      <c r="G100" s="10">
        <v>2025</v>
      </c>
      <c r="H100" s="11" t="s">
        <v>314</v>
      </c>
      <c r="I100" s="11" t="s">
        <v>315</v>
      </c>
      <c r="J100" s="23">
        <v>500</v>
      </c>
      <c r="K100" s="19">
        <v>0</v>
      </c>
      <c r="L100" s="19">
        <v>500</v>
      </c>
      <c r="M100" s="20" t="s">
        <v>24</v>
      </c>
      <c r="N100" s="10" t="s">
        <v>120</v>
      </c>
    </row>
    <row r="101" s="1" customFormat="1" ht="167" customHeight="1" spans="1:14">
      <c r="A101" s="9">
        <v>97</v>
      </c>
      <c r="B101" s="10" t="s">
        <v>283</v>
      </c>
      <c r="C101" s="10" t="s">
        <v>63</v>
      </c>
      <c r="D101" s="10" t="s">
        <v>316</v>
      </c>
      <c r="E101" s="10" t="s">
        <v>283</v>
      </c>
      <c r="F101" s="10">
        <v>2022</v>
      </c>
      <c r="G101" s="10">
        <v>2025</v>
      </c>
      <c r="H101" s="11" t="s">
        <v>218</v>
      </c>
      <c r="I101" s="11" t="s">
        <v>219</v>
      </c>
      <c r="J101" s="23">
        <v>1043.01</v>
      </c>
      <c r="K101" s="19">
        <f>84.5*3</f>
        <v>253.5</v>
      </c>
      <c r="L101" s="19">
        <v>84.5</v>
      </c>
      <c r="M101" s="20" t="s">
        <v>43</v>
      </c>
      <c r="N101" s="10" t="s">
        <v>141</v>
      </c>
    </row>
    <row r="102" s="1" customFormat="1" ht="167" customHeight="1" spans="1:14">
      <c r="A102" s="9">
        <v>98</v>
      </c>
      <c r="B102" s="10" t="s">
        <v>317</v>
      </c>
      <c r="C102" s="10" t="s">
        <v>63</v>
      </c>
      <c r="D102" s="10" t="s">
        <v>318</v>
      </c>
      <c r="E102" s="10" t="s">
        <v>319</v>
      </c>
      <c r="F102" s="10" t="s">
        <v>79</v>
      </c>
      <c r="G102" s="10" t="s">
        <v>79</v>
      </c>
      <c r="H102" s="11" t="s">
        <v>320</v>
      </c>
      <c r="I102" s="11" t="s">
        <v>321</v>
      </c>
      <c r="J102" s="23">
        <v>5</v>
      </c>
      <c r="K102" s="19">
        <v>0</v>
      </c>
      <c r="L102" s="19">
        <v>5</v>
      </c>
      <c r="M102" s="20" t="s">
        <v>24</v>
      </c>
      <c r="N102" s="10" t="s">
        <v>25</v>
      </c>
    </row>
    <row r="103" s="1" customFormat="1" ht="167" customHeight="1" spans="1:14">
      <c r="A103" s="9">
        <v>99</v>
      </c>
      <c r="B103" s="10" t="s">
        <v>317</v>
      </c>
      <c r="C103" s="10" t="s">
        <v>63</v>
      </c>
      <c r="D103" s="10" t="s">
        <v>322</v>
      </c>
      <c r="E103" s="10" t="s">
        <v>319</v>
      </c>
      <c r="F103" s="10" t="s">
        <v>79</v>
      </c>
      <c r="G103" s="10" t="s">
        <v>79</v>
      </c>
      <c r="H103" s="11" t="s">
        <v>323</v>
      </c>
      <c r="I103" s="11" t="s">
        <v>324</v>
      </c>
      <c r="J103" s="23">
        <v>9</v>
      </c>
      <c r="K103" s="19">
        <v>0</v>
      </c>
      <c r="L103" s="19">
        <v>9</v>
      </c>
      <c r="M103" s="20" t="s">
        <v>24</v>
      </c>
      <c r="N103" s="10" t="s">
        <v>25</v>
      </c>
    </row>
    <row r="104" s="1" customFormat="1" ht="206" customHeight="1" spans="1:14">
      <c r="A104" s="9">
        <v>100</v>
      </c>
      <c r="B104" s="10" t="s">
        <v>317</v>
      </c>
      <c r="C104" s="10" t="s">
        <v>45</v>
      </c>
      <c r="D104" s="10" t="s">
        <v>325</v>
      </c>
      <c r="E104" s="10" t="s">
        <v>317</v>
      </c>
      <c r="F104" s="10" t="s">
        <v>79</v>
      </c>
      <c r="G104" s="10" t="s">
        <v>79</v>
      </c>
      <c r="H104" s="11" t="s">
        <v>326</v>
      </c>
      <c r="I104" s="11" t="s">
        <v>326</v>
      </c>
      <c r="J104" s="23">
        <v>100</v>
      </c>
      <c r="K104" s="19">
        <v>0</v>
      </c>
      <c r="L104" s="19">
        <v>100</v>
      </c>
      <c r="M104" s="20" t="s">
        <v>24</v>
      </c>
      <c r="N104" s="10" t="s">
        <v>54</v>
      </c>
    </row>
    <row r="105" s="1" customFormat="1" ht="167" customHeight="1" spans="1:14">
      <c r="A105" s="9">
        <v>101</v>
      </c>
      <c r="B105" s="10" t="s">
        <v>317</v>
      </c>
      <c r="C105" s="10" t="s">
        <v>327</v>
      </c>
      <c r="D105" s="10" t="s">
        <v>328</v>
      </c>
      <c r="E105" s="10" t="s">
        <v>317</v>
      </c>
      <c r="F105" s="10">
        <v>2024</v>
      </c>
      <c r="G105" s="10">
        <v>2024</v>
      </c>
      <c r="H105" s="11" t="s">
        <v>329</v>
      </c>
      <c r="I105" s="11" t="s">
        <v>330</v>
      </c>
      <c r="J105" s="23">
        <v>400</v>
      </c>
      <c r="K105" s="19">
        <v>0</v>
      </c>
      <c r="L105" s="19">
        <v>400</v>
      </c>
      <c r="M105" s="20" t="s">
        <v>24</v>
      </c>
      <c r="N105" s="10" t="s">
        <v>49</v>
      </c>
    </row>
    <row r="106" s="1" customFormat="1" ht="167" customHeight="1" spans="1:14">
      <c r="A106" s="9">
        <v>102</v>
      </c>
      <c r="B106" s="10" t="s">
        <v>317</v>
      </c>
      <c r="C106" s="10" t="s">
        <v>63</v>
      </c>
      <c r="D106" s="10" t="s">
        <v>331</v>
      </c>
      <c r="E106" s="10" t="s">
        <v>317</v>
      </c>
      <c r="F106" s="10">
        <v>2024</v>
      </c>
      <c r="G106" s="10">
        <v>2024</v>
      </c>
      <c r="H106" s="11" t="s">
        <v>332</v>
      </c>
      <c r="I106" s="11" t="s">
        <v>332</v>
      </c>
      <c r="J106" s="23">
        <v>60</v>
      </c>
      <c r="K106" s="19">
        <v>0</v>
      </c>
      <c r="L106" s="19">
        <v>30</v>
      </c>
      <c r="M106" s="20" t="s">
        <v>24</v>
      </c>
      <c r="N106" s="10" t="s">
        <v>34</v>
      </c>
    </row>
    <row r="107" s="1" customFormat="1" ht="182" customHeight="1" spans="1:14">
      <c r="A107" s="9">
        <v>103</v>
      </c>
      <c r="B107" s="10" t="s">
        <v>317</v>
      </c>
      <c r="C107" s="10" t="s">
        <v>45</v>
      </c>
      <c r="D107" s="10" t="s">
        <v>333</v>
      </c>
      <c r="E107" s="10" t="s">
        <v>317</v>
      </c>
      <c r="F107" s="10">
        <v>2024</v>
      </c>
      <c r="G107" s="10">
        <v>2024</v>
      </c>
      <c r="H107" s="11" t="s">
        <v>326</v>
      </c>
      <c r="I107" s="11" t="s">
        <v>334</v>
      </c>
      <c r="J107" s="19">
        <v>100</v>
      </c>
      <c r="K107" s="19">
        <v>0</v>
      </c>
      <c r="L107" s="19">
        <v>100</v>
      </c>
      <c r="M107" s="10" t="s">
        <v>230</v>
      </c>
      <c r="N107" s="10" t="s">
        <v>120</v>
      </c>
    </row>
    <row r="108" s="1" customFormat="1" ht="177" customHeight="1" spans="1:14">
      <c r="A108" s="9">
        <v>104</v>
      </c>
      <c r="B108" s="10" t="s">
        <v>317</v>
      </c>
      <c r="C108" s="10" t="s">
        <v>63</v>
      </c>
      <c r="D108" s="10" t="s">
        <v>335</v>
      </c>
      <c r="E108" s="10" t="s">
        <v>317</v>
      </c>
      <c r="F108" s="10">
        <v>2022</v>
      </c>
      <c r="G108" s="10">
        <v>2025</v>
      </c>
      <c r="H108" s="11" t="s">
        <v>336</v>
      </c>
      <c r="I108" s="11" t="s">
        <v>337</v>
      </c>
      <c r="J108" s="19">
        <v>501.68</v>
      </c>
      <c r="K108" s="19">
        <f>40*3</f>
        <v>120</v>
      </c>
      <c r="L108" s="19">
        <v>40</v>
      </c>
      <c r="M108" s="20" t="s">
        <v>43</v>
      </c>
      <c r="N108" s="10" t="s">
        <v>141</v>
      </c>
    </row>
    <row r="109" s="1" customFormat="1" ht="226" customHeight="1" spans="1:14">
      <c r="A109" s="9">
        <v>105</v>
      </c>
      <c r="B109" s="10" t="s">
        <v>317</v>
      </c>
      <c r="C109" s="10" t="s">
        <v>63</v>
      </c>
      <c r="D109" s="10" t="s">
        <v>338</v>
      </c>
      <c r="E109" s="10" t="s">
        <v>317</v>
      </c>
      <c r="F109" s="10">
        <v>2024</v>
      </c>
      <c r="G109" s="10">
        <v>2024</v>
      </c>
      <c r="H109" s="11" t="s">
        <v>339</v>
      </c>
      <c r="I109" s="11" t="s">
        <v>339</v>
      </c>
      <c r="J109" s="19">
        <v>150</v>
      </c>
      <c r="K109" s="19">
        <v>0</v>
      </c>
      <c r="L109" s="19">
        <v>150</v>
      </c>
      <c r="M109" s="20" t="s">
        <v>24</v>
      </c>
      <c r="N109" s="10" t="s">
        <v>120</v>
      </c>
    </row>
    <row r="110" s="1" customFormat="1" ht="226" customHeight="1" spans="1:14">
      <c r="A110" s="9">
        <v>106</v>
      </c>
      <c r="B110" s="10" t="s">
        <v>37</v>
      </c>
      <c r="C110" s="10" t="s">
        <v>45</v>
      </c>
      <c r="D110" s="10" t="s">
        <v>340</v>
      </c>
      <c r="E110" s="10" t="s">
        <v>341</v>
      </c>
      <c r="F110" s="10">
        <v>2024</v>
      </c>
      <c r="G110" s="10">
        <v>2024</v>
      </c>
      <c r="H110" s="11" t="s">
        <v>342</v>
      </c>
      <c r="I110" s="11" t="s">
        <v>343</v>
      </c>
      <c r="J110" s="19">
        <v>115</v>
      </c>
      <c r="K110" s="19">
        <v>0</v>
      </c>
      <c r="L110" s="19">
        <v>100</v>
      </c>
      <c r="M110" s="10" t="s">
        <v>344</v>
      </c>
      <c r="N110" s="10" t="s">
        <v>345</v>
      </c>
    </row>
    <row r="111" s="1" customFormat="1" ht="226" customHeight="1" spans="1:14">
      <c r="A111" s="9">
        <v>107</v>
      </c>
      <c r="B111" s="10" t="s">
        <v>37</v>
      </c>
      <c r="C111" s="10" t="s">
        <v>45</v>
      </c>
      <c r="D111" s="10" t="s">
        <v>346</v>
      </c>
      <c r="E111" s="10" t="s">
        <v>347</v>
      </c>
      <c r="F111" s="10">
        <v>2024</v>
      </c>
      <c r="G111" s="10">
        <v>2024</v>
      </c>
      <c r="H111" s="11" t="s">
        <v>348</v>
      </c>
      <c r="I111" s="11" t="s">
        <v>349</v>
      </c>
      <c r="J111" s="19">
        <v>200</v>
      </c>
      <c r="K111" s="19">
        <v>0</v>
      </c>
      <c r="L111" s="19">
        <v>200</v>
      </c>
      <c r="M111" s="10" t="s">
        <v>344</v>
      </c>
      <c r="N111" s="10" t="s">
        <v>345</v>
      </c>
    </row>
    <row r="112" s="1" customFormat="1" ht="226" customHeight="1" spans="1:14">
      <c r="A112" s="9">
        <v>108</v>
      </c>
      <c r="B112" s="10" t="s">
        <v>37</v>
      </c>
      <c r="C112" s="10" t="s">
        <v>45</v>
      </c>
      <c r="D112" s="10" t="s">
        <v>350</v>
      </c>
      <c r="E112" s="10" t="s">
        <v>217</v>
      </c>
      <c r="F112" s="10">
        <v>2024</v>
      </c>
      <c r="G112" s="10">
        <v>2024</v>
      </c>
      <c r="H112" s="11" t="s">
        <v>351</v>
      </c>
      <c r="I112" s="11" t="s">
        <v>352</v>
      </c>
      <c r="J112" s="19">
        <v>400</v>
      </c>
      <c r="K112" s="19">
        <v>0</v>
      </c>
      <c r="L112" s="19">
        <v>400</v>
      </c>
      <c r="M112" s="10" t="s">
        <v>344</v>
      </c>
      <c r="N112" s="10" t="s">
        <v>345</v>
      </c>
    </row>
    <row r="113" s="1" customFormat="1" ht="184" customHeight="1" spans="1:14">
      <c r="A113" s="9">
        <v>109</v>
      </c>
      <c r="B113" s="10" t="s">
        <v>231</v>
      </c>
      <c r="C113" s="10" t="s">
        <v>19</v>
      </c>
      <c r="D113" s="10" t="s">
        <v>353</v>
      </c>
      <c r="E113" s="10" t="s">
        <v>237</v>
      </c>
      <c r="F113" s="10">
        <v>2024</v>
      </c>
      <c r="G113" s="10">
        <v>2024</v>
      </c>
      <c r="H113" s="11" t="s">
        <v>354</v>
      </c>
      <c r="I113" s="11" t="s">
        <v>354</v>
      </c>
      <c r="J113" s="19">
        <v>10</v>
      </c>
      <c r="K113" s="19">
        <v>0</v>
      </c>
      <c r="L113" s="19">
        <v>10</v>
      </c>
      <c r="M113" s="10" t="s">
        <v>24</v>
      </c>
      <c r="N113" s="10" t="s">
        <v>355</v>
      </c>
    </row>
  </sheetData>
  <autoFilter ref="A3:N113">
    <extLst/>
  </autoFilter>
  <mergeCells count="4">
    <mergeCell ref="A1:N1"/>
    <mergeCell ref="A2:D2"/>
    <mergeCell ref="L2:M2"/>
    <mergeCell ref="A4:I4"/>
  </mergeCells>
  <dataValidations count="3">
    <dataValidation type="list" allowBlank="1" showInputMessage="1" showErrorMessage="1" sqref="C1 C2">
      <formula1>#REF!</formula1>
    </dataValidation>
    <dataValidation allowBlank="1" showInputMessage="1" showErrorMessage="1" sqref="D10 D11 C15 C16 D16 D21 D22 D43 D46 D47 D57 D58 D59 D77 D85 D86 D94 C95 C96 D12:D15 D44:D45 D78:D81 D91:D93"/>
    <dataValidation type="list" allowBlank="1" showInputMessage="1" showErrorMessage="1" promptTitle="请选择一级项目" prompt="需先选部门后再选择一级项目" sqref="C21 C22 C57 C58 C59 C85 C86">
      <formula1>INDIRECT("Sheet1!"&amp;VLOOKUP($C21,INDIRECT("Sheet1!G:H"),2,0))</formula1>
    </dataValidation>
  </dataValidations>
  <pageMargins left="0.75" right="0.75" top="1" bottom="1" header="0.5" footer="0.5"/>
  <pageSetup paperSize="9" scale="3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慢小猫</cp:lastModifiedBy>
  <dcterms:created xsi:type="dcterms:W3CDTF">2024-07-04T11:18:00Z</dcterms:created>
  <dcterms:modified xsi:type="dcterms:W3CDTF">2024-12-26T03:24:36Z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F408B4BACD7D4C85B3C920709A79A739_13</vt:lpwstr>
  </property>
  <property fmtid="{D5CDD505-2E9C-101B-9397-08002B2CF9AE}" pid="3" name="KSOProductBuildVer">
    <vt:lpwstr>2052-12.1.0.17133</vt:lpwstr>
  </property>
</Properties>
</file>